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3" activeTab="4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B3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9" l="1"/>
  <c r="AB92" i="63"/>
  <c r="AB60"/>
  <c r="AB56"/>
  <c r="AB20"/>
  <c r="AB4"/>
  <c r="AB97"/>
  <c r="AB93"/>
  <c r="AB89"/>
  <c r="AB85"/>
  <c r="AB81"/>
  <c r="AB77"/>
  <c r="AB73"/>
  <c r="AB69"/>
  <c r="AB97" i="62"/>
  <c r="AB93"/>
  <c r="AB81"/>
  <c r="AB77"/>
  <c r="AB69"/>
  <c r="AB65"/>
  <c r="AB61"/>
  <c r="AB57"/>
  <c r="AB53"/>
  <c r="AB49"/>
  <c r="AB45"/>
  <c r="AB33"/>
  <c r="AB29"/>
  <c r="AB52"/>
  <c r="AB40"/>
  <c r="AB92" i="61"/>
  <c r="AB88"/>
  <c r="AB80"/>
  <c r="AB68"/>
  <c r="AB60"/>
  <c r="AB56"/>
  <c r="AB32"/>
  <c r="AB28"/>
  <c r="AB93"/>
  <c r="AB81"/>
  <c r="AA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F94" s="1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U93"/>
  <c r="U92"/>
  <c r="N92"/>
  <c r="F92"/>
  <c r="U91"/>
  <c r="F91"/>
  <c r="U90"/>
  <c r="N90"/>
  <c r="F90"/>
  <c r="U89"/>
  <c r="N89"/>
  <c r="U88"/>
  <c r="N88"/>
  <c r="U87"/>
  <c r="U86"/>
  <c r="N86"/>
  <c r="F86"/>
  <c r="U85"/>
  <c r="N85"/>
  <c r="F85"/>
  <c r="U84"/>
  <c r="N84"/>
  <c r="F84"/>
  <c r="U83"/>
  <c r="U82"/>
  <c r="N82"/>
  <c r="F82"/>
  <c r="U81"/>
  <c r="N81"/>
  <c r="U80"/>
  <c r="N80"/>
  <c r="F80"/>
  <c r="U79"/>
  <c r="F79"/>
  <c r="U78"/>
  <c r="F78"/>
  <c r="U77"/>
  <c r="N77"/>
  <c r="U76"/>
  <c r="N76"/>
  <c r="F76"/>
  <c r="U75"/>
  <c r="U74"/>
  <c r="N74"/>
  <c r="F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F57"/>
  <c r="U56"/>
  <c r="N56"/>
  <c r="F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U36"/>
  <c r="N36"/>
  <c r="F36"/>
  <c r="U35"/>
  <c r="F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F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U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U50"/>
  <c r="N50"/>
  <c r="F50"/>
  <c r="U49"/>
  <c r="N49"/>
  <c r="F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F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U93"/>
  <c r="N93"/>
  <c r="F93"/>
  <c r="U92"/>
  <c r="N92"/>
  <c r="F92"/>
  <c r="U91"/>
  <c r="U90"/>
  <c r="F90"/>
  <c r="U89"/>
  <c r="N89"/>
  <c r="U88"/>
  <c r="N88"/>
  <c r="F88"/>
  <c r="U87"/>
  <c r="U86"/>
  <c r="F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2" i="56" l="1"/>
  <c r="F88"/>
  <c r="F52" i="58"/>
  <c r="F44" i="61"/>
  <c r="F88" i="63"/>
  <c r="C99"/>
  <c r="F94"/>
  <c r="B99"/>
  <c r="C99" i="56"/>
  <c r="C99" i="5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O44" s="1"/>
  <c r="N48"/>
  <c r="O48" s="1"/>
  <c r="N52"/>
  <c r="O52" s="1"/>
  <c r="N55"/>
  <c r="N56"/>
  <c r="N59"/>
  <c r="N60"/>
  <c r="O60" s="1"/>
  <c r="N63"/>
  <c r="N64"/>
  <c r="N67"/>
  <c r="N68"/>
  <c r="N71"/>
  <c r="N72"/>
  <c r="O72" s="1"/>
  <c r="N75"/>
  <c r="N76"/>
  <c r="N79"/>
  <c r="N80"/>
  <c r="O80" s="1"/>
  <c r="N83"/>
  <c r="N84"/>
  <c r="N87"/>
  <c r="N88"/>
  <c r="N91"/>
  <c r="N92"/>
  <c r="O92" s="1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V4"/>
  <c r="V9"/>
  <c r="V47"/>
  <c r="O16"/>
  <c r="V24"/>
  <c r="V87"/>
  <c r="O98"/>
  <c r="V24" i="56"/>
  <c r="V26"/>
  <c r="O35"/>
  <c r="V40"/>
  <c r="V42"/>
  <c r="O51"/>
  <c r="V40" i="57"/>
  <c r="N8" i="55"/>
  <c r="F9"/>
  <c r="I99"/>
  <c r="M99"/>
  <c r="N12"/>
  <c r="O12" s="1"/>
  <c r="F13"/>
  <c r="G26"/>
  <c r="N28"/>
  <c r="O28" s="1"/>
  <c r="F29"/>
  <c r="G42"/>
  <c r="N44"/>
  <c r="F45"/>
  <c r="G58"/>
  <c r="N60"/>
  <c r="F61"/>
  <c r="O64"/>
  <c r="O92"/>
  <c r="O65" i="56"/>
  <c r="V3" i="55"/>
  <c r="V66"/>
  <c r="V82"/>
  <c r="O15" i="56"/>
  <c r="V36"/>
  <c r="O47"/>
  <c r="V52"/>
  <c r="V59"/>
  <c r="O70"/>
  <c r="V94"/>
  <c r="V12" i="55"/>
  <c r="V28"/>
  <c r="V44"/>
  <c r="V11" i="56"/>
  <c r="V18"/>
  <c r="V27"/>
  <c r="V48"/>
  <c r="V50"/>
  <c r="B99" i="55"/>
  <c r="F3"/>
  <c r="K99"/>
  <c r="F5"/>
  <c r="G18"/>
  <c r="O19"/>
  <c r="N20"/>
  <c r="O20" s="1"/>
  <c r="F21"/>
  <c r="N36"/>
  <c r="F37"/>
  <c r="N52"/>
  <c r="F53"/>
  <c r="O76"/>
  <c r="O84"/>
  <c r="O21" i="56"/>
  <c r="O53"/>
  <c r="O69"/>
  <c r="O70" i="55"/>
  <c r="O86"/>
  <c r="O7" i="56"/>
  <c r="O23"/>
  <c r="V39"/>
  <c r="V63"/>
  <c r="V82"/>
  <c r="J99" i="55"/>
  <c r="N24"/>
  <c r="O24" s="1"/>
  <c r="N40"/>
  <c r="N56"/>
  <c r="O71"/>
  <c r="O96"/>
  <c r="O56" i="56"/>
  <c r="V25" i="58"/>
  <c r="V38"/>
  <c r="V41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72" i="55"/>
  <c r="V76"/>
  <c r="V84"/>
  <c r="V92"/>
  <c r="V96"/>
  <c r="F3" i="56"/>
  <c r="F99" s="1"/>
  <c r="V5"/>
  <c r="V9"/>
  <c r="V17"/>
  <c r="V29"/>
  <c r="V33"/>
  <c r="V49"/>
  <c r="V57"/>
  <c r="V65"/>
  <c r="V73"/>
  <c r="V81"/>
  <c r="V89"/>
  <c r="V97"/>
  <c r="N3" i="57"/>
  <c r="V33" i="58"/>
  <c r="V65"/>
  <c r="N3" i="56"/>
  <c r="G88" i="57"/>
  <c r="N90"/>
  <c r="F91"/>
  <c r="K99" i="58"/>
  <c r="U99"/>
  <c r="F9"/>
  <c r="F17"/>
  <c r="V26"/>
  <c r="O26"/>
  <c r="V42"/>
  <c r="V58"/>
  <c r="O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7" i="56" l="1"/>
  <c r="V61"/>
  <c r="O93"/>
  <c r="O85"/>
  <c r="V37"/>
  <c r="O93" i="58"/>
  <c r="O45"/>
  <c r="O45" i="56"/>
  <c r="O29"/>
  <c r="O78"/>
  <c r="O66"/>
  <c r="O62"/>
  <c r="O54"/>
  <c r="O46"/>
  <c r="O30"/>
  <c r="O26"/>
  <c r="O10"/>
  <c r="O68"/>
  <c r="O78" i="55"/>
  <c r="O74"/>
  <c r="O66"/>
  <c r="O96" i="56"/>
  <c r="O64"/>
  <c r="O40"/>
  <c r="O25"/>
  <c r="O13"/>
  <c r="O84"/>
  <c r="O76"/>
  <c r="O36"/>
  <c r="O32"/>
  <c r="G31" i="55"/>
  <c r="V31" s="1"/>
  <c r="O30"/>
  <c r="O88" i="56"/>
  <c r="O57"/>
  <c r="V88" i="55"/>
  <c r="V80"/>
  <c r="V68"/>
  <c r="G60"/>
  <c r="V60" s="1"/>
  <c r="O56"/>
  <c r="O52"/>
  <c r="O44"/>
  <c r="O40"/>
  <c r="O36"/>
  <c r="V32"/>
  <c r="O4"/>
  <c r="V51"/>
  <c r="O46"/>
  <c r="O14"/>
  <c r="G94" i="57"/>
  <c r="V94" s="1"/>
  <c r="G86"/>
  <c r="O86" s="1"/>
  <c r="G58"/>
  <c r="V58" s="1"/>
  <c r="O57" i="58"/>
  <c r="O6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77"/>
  <c r="V86"/>
  <c r="O31" i="55"/>
  <c r="O49"/>
  <c r="O4" i="56"/>
  <c r="O60" i="55"/>
  <c r="O9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4" i="57" l="1"/>
  <c r="O11" i="58"/>
  <c r="O99" s="1"/>
  <c r="O99" i="56"/>
  <c r="T8" i="73"/>
  <c r="D8" i="26"/>
  <c r="R10" i="73"/>
  <c r="D10" i="29" s="1"/>
  <c r="Q10" i="73"/>
  <c r="D10" i="26" s="1"/>
  <c r="R9" i="73"/>
  <c r="O99" i="55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L25" i="78"/>
  <c r="Q29"/>
  <c r="J85"/>
  <c r="L87"/>
  <c r="N52"/>
  <c r="O89"/>
  <c r="K43"/>
  <c r="B31"/>
  <c r="J95"/>
  <c r="O87"/>
  <c r="I48"/>
  <c r="L13"/>
  <c r="Q7"/>
  <c r="L4"/>
  <c r="N18"/>
  <c r="K61"/>
  <c r="B36"/>
  <c r="P78"/>
  <c r="Q77"/>
  <c r="P62"/>
  <c r="O73"/>
  <c r="H23"/>
  <c r="G90"/>
  <c r="H65"/>
  <c r="O23"/>
  <c r="G30"/>
  <c r="J25"/>
  <c r="G79"/>
  <c r="H86"/>
  <c r="L33"/>
  <c r="Q52"/>
  <c r="G63"/>
  <c r="J29"/>
  <c r="G31"/>
  <c r="O98"/>
  <c r="I73"/>
  <c r="O37"/>
  <c r="Q57"/>
  <c r="I86"/>
  <c r="B56"/>
  <c r="J45"/>
  <c r="G87"/>
  <c r="G17"/>
  <c r="O80"/>
  <c r="N98"/>
  <c r="H39"/>
  <c r="B17"/>
  <c r="O47"/>
  <c r="O18"/>
  <c r="I23"/>
  <c r="P60"/>
  <c r="B53"/>
  <c r="I39"/>
  <c r="P46"/>
  <c r="H78"/>
  <c r="N69"/>
  <c r="P31"/>
  <c r="Q16"/>
  <c r="G51"/>
  <c r="H53"/>
  <c r="H83"/>
  <c r="D1"/>
  <c r="B91"/>
  <c r="Q95"/>
  <c r="B57"/>
  <c r="I40"/>
  <c r="H9"/>
  <c r="O55"/>
  <c r="H25"/>
  <c r="I17"/>
  <c r="H63"/>
  <c r="H46"/>
  <c r="J32"/>
  <c r="B95"/>
  <c r="G74"/>
  <c r="I44"/>
  <c r="J61"/>
  <c r="N53"/>
  <c r="K68"/>
  <c r="K55"/>
  <c r="N89"/>
  <c r="O95"/>
  <c r="L28"/>
  <c r="Q31"/>
  <c r="Q30"/>
  <c r="P83"/>
  <c r="P65"/>
  <c r="H19"/>
  <c r="L79"/>
  <c r="J92"/>
  <c r="K19"/>
  <c r="J74"/>
  <c r="Q74"/>
  <c r="K29"/>
  <c r="G2"/>
  <c r="L37"/>
  <c r="G77"/>
  <c r="H93"/>
  <c r="B41"/>
  <c r="I9"/>
  <c r="P8"/>
  <c r="O84"/>
  <c r="B32"/>
  <c r="Q84"/>
  <c r="L76"/>
  <c r="K58"/>
  <c r="I53"/>
  <c r="K30"/>
  <c r="N48"/>
  <c r="L90"/>
  <c r="J96"/>
  <c r="O14"/>
  <c r="J5"/>
  <c r="G49"/>
  <c r="H28"/>
  <c r="J50"/>
  <c r="G52"/>
  <c r="O61"/>
  <c r="Q17"/>
  <c r="N84"/>
  <c r="Q59"/>
  <c r="Q13"/>
  <c r="Q60"/>
  <c r="O39"/>
  <c r="G39"/>
  <c r="B48"/>
  <c r="J41"/>
  <c r="B68"/>
  <c r="I91"/>
  <c r="G37"/>
  <c r="B8"/>
  <c r="P10"/>
  <c r="J33"/>
  <c r="B20"/>
  <c r="G35"/>
  <c r="I71"/>
  <c r="G5"/>
  <c r="G41"/>
  <c r="J55"/>
  <c r="L83"/>
  <c r="G25"/>
  <c r="I85"/>
  <c r="Q98"/>
  <c r="J57"/>
  <c r="K23"/>
  <c r="B5"/>
  <c r="N27"/>
  <c r="O77"/>
  <c r="H90"/>
  <c r="J82"/>
  <c r="J59"/>
  <c r="P91"/>
  <c r="Q27"/>
  <c r="L98"/>
  <c r="J47"/>
  <c r="O65"/>
  <c r="G23"/>
  <c r="H79"/>
  <c r="P49"/>
  <c r="H67"/>
  <c r="I93"/>
  <c r="J43"/>
  <c r="H8"/>
  <c r="G45"/>
  <c r="Q15"/>
  <c r="G61"/>
  <c r="L78"/>
  <c r="O56"/>
  <c r="K33"/>
  <c r="P95"/>
  <c r="L51"/>
  <c r="Q79"/>
  <c r="P90"/>
  <c r="P55"/>
  <c r="K53"/>
  <c r="H68"/>
  <c r="L50"/>
  <c r="B44"/>
  <c r="K5"/>
  <c r="H27"/>
  <c r="J22"/>
  <c r="G48"/>
  <c r="I95"/>
  <c r="I8"/>
  <c r="P27"/>
  <c r="L12"/>
  <c r="I11"/>
  <c r="J77"/>
  <c r="H69"/>
  <c r="I97"/>
  <c r="B29"/>
  <c r="B76"/>
  <c r="O29"/>
  <c r="K36"/>
  <c r="I32"/>
  <c r="J7"/>
  <c r="Q71"/>
  <c r="N76"/>
  <c r="Q81"/>
  <c r="H21"/>
  <c r="Q91"/>
  <c r="Q90"/>
  <c r="B50"/>
  <c r="J52"/>
  <c r="Q9"/>
  <c r="B61"/>
  <c r="J81"/>
  <c r="B90"/>
  <c r="N17"/>
  <c r="J13"/>
  <c r="H17"/>
  <c r="H74"/>
  <c r="B25"/>
  <c r="I96"/>
  <c r="P40"/>
  <c r="Q86"/>
  <c r="L82"/>
  <c r="P70"/>
  <c r="O33"/>
  <c r="B54"/>
  <c r="Q88"/>
  <c r="P84"/>
  <c r="O68"/>
  <c r="K54"/>
  <c r="B47"/>
  <c r="O91"/>
  <c r="H6"/>
  <c r="B93"/>
  <c r="O76"/>
  <c r="L55"/>
  <c r="Q40"/>
  <c r="L43"/>
  <c r="I5"/>
  <c r="L15"/>
  <c r="B19"/>
  <c r="Q47"/>
  <c r="L89"/>
  <c r="N20"/>
  <c r="H37"/>
  <c r="J65"/>
  <c r="G43"/>
  <c r="N34"/>
  <c r="L24"/>
  <c r="G55"/>
  <c r="N90"/>
  <c r="G81"/>
  <c r="K6"/>
  <c r="H45"/>
  <c r="L71"/>
  <c r="L88"/>
  <c r="H51"/>
  <c r="L44"/>
  <c r="L60"/>
  <c r="G67"/>
  <c r="B87"/>
  <c r="P56"/>
  <c r="N16"/>
  <c r="Q89"/>
  <c r="G75"/>
  <c r="N77"/>
  <c r="Q48"/>
  <c r="I75"/>
  <c r="Q75"/>
  <c r="O40"/>
  <c r="L42"/>
  <c r="J37"/>
  <c r="J51"/>
  <c r="Q54"/>
  <c r="K27"/>
  <c r="K12"/>
  <c r="O16"/>
  <c r="L56"/>
  <c r="K35"/>
  <c r="P69"/>
  <c r="J42"/>
  <c r="H41"/>
  <c r="O97"/>
  <c r="N97"/>
  <c r="H18"/>
  <c r="B14"/>
  <c r="K48"/>
  <c r="Q68"/>
  <c r="J62"/>
  <c r="P63"/>
  <c r="P98"/>
  <c r="K83"/>
  <c r="L18"/>
  <c r="N56"/>
  <c r="H40"/>
  <c r="N24"/>
  <c r="I20"/>
  <c r="G97"/>
  <c r="K77"/>
  <c r="L11"/>
  <c r="I42"/>
  <c r="L8"/>
  <c r="J72"/>
  <c r="Q87"/>
  <c r="I59"/>
  <c r="B81"/>
  <c r="K16"/>
  <c r="K39"/>
  <c r="O26"/>
  <c r="O72"/>
  <c r="G71"/>
  <c r="H13"/>
  <c r="G84"/>
  <c r="P3"/>
  <c r="G24"/>
  <c r="I28"/>
  <c r="K64"/>
  <c r="J30"/>
  <c r="J11"/>
  <c r="J75"/>
  <c r="L59"/>
  <c r="J46"/>
  <c r="L6"/>
  <c r="N7"/>
  <c r="N4"/>
  <c r="J67"/>
  <c r="O57"/>
  <c r="K79"/>
  <c r="I74"/>
  <c r="L26"/>
  <c r="L29"/>
  <c r="O70"/>
  <c r="B43"/>
  <c r="I49"/>
  <c r="K7"/>
  <c r="O86"/>
  <c r="G85"/>
  <c r="L10"/>
  <c r="B82"/>
  <c r="J15"/>
  <c r="I26"/>
  <c r="B40"/>
  <c r="G78"/>
  <c r="Q93"/>
  <c r="H38"/>
  <c r="B18"/>
  <c r="N33"/>
  <c r="Q66"/>
  <c r="O50"/>
  <c r="I16"/>
  <c r="Q23"/>
  <c r="O19"/>
  <c r="P59"/>
  <c r="I63"/>
  <c r="B52"/>
  <c r="I15"/>
  <c r="K73"/>
  <c r="J18"/>
  <c r="G53"/>
  <c r="L39"/>
  <c r="K46"/>
  <c r="B83"/>
  <c r="K75"/>
  <c r="I7"/>
  <c r="N91"/>
  <c r="G32"/>
  <c r="G44"/>
  <c r="P68"/>
  <c r="H52"/>
  <c r="Q61"/>
  <c r="N57"/>
  <c r="H76"/>
  <c r="B23"/>
  <c r="J78"/>
  <c r="B80"/>
  <c r="Q62"/>
  <c r="O44"/>
  <c r="P44"/>
  <c r="K28"/>
  <c r="O69"/>
  <c r="G65"/>
  <c r="Q44"/>
  <c r="L19"/>
  <c r="I12"/>
  <c r="H56"/>
  <c r="I45"/>
  <c r="J19"/>
  <c r="H47"/>
  <c r="O5"/>
  <c r="B78"/>
  <c r="O13"/>
  <c r="I78"/>
  <c r="G36"/>
  <c r="H14"/>
  <c r="O63"/>
  <c r="K13"/>
  <c r="O27"/>
  <c r="I65"/>
  <c r="G88"/>
  <c r="J4"/>
  <c r="O49"/>
  <c r="I61"/>
  <c r="H70"/>
  <c r="B28"/>
  <c r="J26"/>
  <c r="L74"/>
  <c r="H36"/>
  <c r="K95"/>
  <c r="N21"/>
  <c r="H75"/>
  <c r="K85"/>
  <c r="H2"/>
  <c r="J28"/>
  <c r="K31"/>
  <c r="K45"/>
  <c r="J66"/>
  <c r="I81"/>
  <c r="K17"/>
  <c r="Q37"/>
  <c r="G60"/>
  <c r="L77"/>
  <c r="L62"/>
  <c r="B65"/>
  <c r="H57"/>
  <c r="Q14"/>
  <c r="L57"/>
  <c r="J36"/>
  <c r="H44"/>
  <c r="P79"/>
  <c r="G47"/>
  <c r="J71"/>
  <c r="Q96"/>
  <c r="N82"/>
  <c r="P54"/>
  <c r="P24"/>
  <c r="B37"/>
  <c r="G93"/>
  <c r="N66"/>
  <c r="K93"/>
  <c r="Q12"/>
  <c r="I29"/>
  <c r="K52"/>
  <c r="L9"/>
  <c r="B33"/>
  <c r="Q73"/>
  <c r="J44"/>
  <c r="N8"/>
  <c r="K59"/>
  <c r="N14"/>
  <c r="I14"/>
  <c r="L65"/>
  <c r="N54"/>
  <c r="J79"/>
  <c r="G86"/>
  <c r="Q42"/>
  <c r="G14"/>
  <c r="J6"/>
  <c r="N74"/>
  <c r="Q28"/>
  <c r="J53"/>
  <c r="I24"/>
  <c r="Q26"/>
  <c r="H91"/>
  <c r="I72"/>
  <c r="H4"/>
  <c r="K8"/>
  <c r="G8"/>
  <c r="J73"/>
  <c r="I21"/>
  <c r="I77"/>
  <c r="H66"/>
  <c r="P30"/>
  <c r="O66"/>
  <c r="N39"/>
  <c r="I35"/>
  <c r="P58"/>
  <c r="B85"/>
  <c r="O52"/>
  <c r="K84"/>
  <c r="N80"/>
  <c r="G76"/>
  <c r="I66"/>
  <c r="L69"/>
  <c r="J9"/>
  <c r="K40"/>
  <c r="J10"/>
  <c r="L14"/>
  <c r="K94"/>
  <c r="K91"/>
  <c r="P4"/>
  <c r="K69"/>
  <c r="Q83"/>
  <c r="K97"/>
  <c r="I76"/>
  <c r="L92"/>
  <c r="L54"/>
  <c r="I80"/>
  <c r="N30"/>
  <c r="Q35"/>
  <c r="G13"/>
  <c r="H48"/>
  <c r="Q49"/>
  <c r="J34"/>
  <c r="I55"/>
  <c r="Q92"/>
  <c r="J97"/>
  <c r="I68"/>
  <c r="O11"/>
  <c r="O21"/>
  <c r="K65"/>
  <c r="N92"/>
  <c r="O22"/>
  <c r="G91"/>
  <c r="H3"/>
  <c r="K20"/>
  <c r="B55"/>
  <c r="N13"/>
  <c r="O32"/>
  <c r="O25"/>
  <c r="N46"/>
  <c r="Q36"/>
  <c r="G18"/>
  <c r="Q25"/>
  <c r="K24"/>
  <c r="L23"/>
  <c r="P42"/>
  <c r="G57"/>
  <c r="B24"/>
  <c r="Q64"/>
  <c r="J39"/>
  <c r="J70"/>
  <c r="I38"/>
  <c r="H50"/>
  <c r="G6"/>
  <c r="B92"/>
  <c r="G11"/>
  <c r="J91"/>
  <c r="O48"/>
  <c r="G96"/>
  <c r="N44"/>
  <c r="N26"/>
  <c r="O28"/>
  <c r="N87"/>
  <c r="K42"/>
  <c r="G62"/>
  <c r="K21"/>
  <c r="G73"/>
  <c r="F1"/>
  <c r="H96"/>
  <c r="P36"/>
  <c r="B89"/>
  <c r="N79"/>
  <c r="I90"/>
  <c r="L63"/>
  <c r="H58"/>
  <c r="P32"/>
  <c r="I41"/>
  <c r="K67"/>
  <c r="L3"/>
  <c r="Q22"/>
  <c r="J56"/>
  <c r="J64"/>
  <c r="N88"/>
  <c r="B11"/>
  <c r="P6"/>
  <c r="B15"/>
  <c r="K47"/>
  <c r="L73"/>
  <c r="I18"/>
  <c r="G66"/>
  <c r="K26"/>
  <c r="H64"/>
  <c r="H22"/>
  <c r="B42"/>
  <c r="B60"/>
  <c r="O96"/>
  <c r="K66"/>
  <c r="L70"/>
  <c r="B3"/>
  <c r="P45"/>
  <c r="O53"/>
  <c r="H11"/>
  <c r="O88"/>
  <c r="L64"/>
  <c r="L67"/>
  <c r="Q38"/>
  <c r="K22"/>
  <c r="L20"/>
  <c r="G26"/>
  <c r="H10"/>
  <c r="I88"/>
  <c r="J21"/>
  <c r="N6"/>
  <c r="H88"/>
  <c r="N78"/>
  <c r="G33"/>
  <c r="Q33"/>
  <c r="N68"/>
  <c r="K82"/>
  <c r="G38"/>
  <c r="P43"/>
  <c r="Q80"/>
  <c r="H29"/>
  <c r="B94"/>
  <c r="O3"/>
  <c r="Q56"/>
  <c r="O81"/>
  <c r="B77"/>
  <c r="B16"/>
  <c r="B2"/>
  <c r="P17"/>
  <c r="H34"/>
  <c r="B58"/>
  <c r="H97"/>
  <c r="I57"/>
  <c r="K89"/>
  <c r="K96"/>
  <c r="P18"/>
  <c r="I83"/>
  <c r="I6"/>
  <c r="O36"/>
  <c r="O43"/>
  <c r="N65"/>
  <c r="J90"/>
  <c r="O24"/>
  <c r="B30"/>
  <c r="N23"/>
  <c r="G70"/>
  <c r="B79"/>
  <c r="K81"/>
  <c r="N72"/>
  <c r="O58"/>
  <c r="P28"/>
  <c r="L97"/>
  <c r="B98"/>
  <c r="L81"/>
  <c r="P47"/>
  <c r="P85"/>
  <c r="K90"/>
  <c r="P89"/>
  <c r="B9"/>
  <c r="L21"/>
  <c r="K14"/>
  <c r="P82"/>
  <c r="N85"/>
  <c r="K49"/>
  <c r="H87"/>
  <c r="G3"/>
  <c r="Q55"/>
  <c r="J20"/>
  <c r="P76"/>
  <c r="L58"/>
  <c r="L93"/>
  <c r="O20"/>
  <c r="B22"/>
  <c r="N73"/>
  <c r="P67"/>
  <c r="O67"/>
  <c r="K25"/>
  <c r="G46"/>
  <c r="K4"/>
  <c r="N36"/>
  <c r="G20"/>
  <c r="O31"/>
  <c r="K10"/>
  <c r="O7"/>
  <c r="O17"/>
  <c r="G89"/>
  <c r="N11"/>
  <c r="Q24"/>
  <c r="L32"/>
  <c r="I60"/>
  <c r="O42"/>
  <c r="O6"/>
  <c r="O38"/>
  <c r="J38"/>
  <c r="N32"/>
  <c r="J88"/>
  <c r="K72"/>
  <c r="K18"/>
  <c r="B45"/>
  <c r="N94"/>
  <c r="Q19"/>
  <c r="N29"/>
  <c r="P20"/>
  <c r="L61"/>
  <c r="N47"/>
  <c r="O92"/>
  <c r="B46"/>
  <c r="P21"/>
  <c r="Q45"/>
  <c r="J84"/>
  <c r="P48"/>
  <c r="P34"/>
  <c r="N22"/>
  <c r="J98"/>
  <c r="O30"/>
  <c r="K11"/>
  <c r="B88"/>
  <c r="G16"/>
  <c r="I92"/>
  <c r="I50"/>
  <c r="P87"/>
  <c r="H16"/>
  <c r="B12"/>
  <c r="O15"/>
  <c r="J58"/>
  <c r="B73"/>
  <c r="H92"/>
  <c r="C1"/>
  <c r="P88"/>
  <c r="B97"/>
  <c r="O34"/>
  <c r="N49"/>
  <c r="I22"/>
  <c r="I79"/>
  <c r="H94"/>
  <c r="H85"/>
  <c r="N67"/>
  <c r="H73"/>
  <c r="I62"/>
  <c r="G4"/>
  <c r="I58"/>
  <c r="I10"/>
  <c r="L86"/>
  <c r="N95"/>
  <c r="J49"/>
  <c r="P80"/>
  <c r="K56"/>
  <c r="G59"/>
  <c r="G98"/>
  <c r="B84"/>
  <c r="O35"/>
  <c r="K78"/>
  <c r="G12"/>
  <c r="H54"/>
  <c r="N71"/>
  <c r="B63"/>
  <c r="H24"/>
  <c r="G50"/>
  <c r="N19"/>
  <c r="B27"/>
  <c r="O82"/>
  <c r="I33"/>
  <c r="G10"/>
  <c r="P23"/>
  <c r="G54"/>
  <c r="G92"/>
  <c r="Q11"/>
  <c r="I30"/>
  <c r="I69"/>
  <c r="I52"/>
  <c r="G68"/>
  <c r="N83"/>
  <c r="P25"/>
  <c r="N50"/>
  <c r="N5"/>
  <c r="O85"/>
  <c r="J48"/>
  <c r="K98"/>
  <c r="J14"/>
  <c r="G83"/>
  <c r="L96"/>
  <c r="J76"/>
  <c r="H59"/>
  <c r="B67"/>
  <c r="P26"/>
  <c r="G19"/>
  <c r="O54"/>
  <c r="B66"/>
  <c r="L80"/>
  <c r="N42"/>
  <c r="K41"/>
  <c r="L91"/>
  <c r="P61"/>
  <c r="K71"/>
  <c r="I70"/>
  <c r="J86"/>
  <c r="B51"/>
  <c r="O74"/>
  <c r="J87"/>
  <c r="Q63"/>
  <c r="O79"/>
  <c r="B26"/>
  <c r="K38"/>
  <c r="O51"/>
  <c r="L75"/>
  <c r="P75"/>
  <c r="Q82"/>
  <c r="N60"/>
  <c r="L68"/>
  <c r="K88"/>
  <c r="J24"/>
  <c r="O46"/>
  <c r="I47"/>
  <c r="P50"/>
  <c r="K3"/>
  <c r="P19"/>
  <c r="Q21"/>
  <c r="Q72"/>
  <c r="I37"/>
  <c r="K62"/>
  <c r="G56"/>
  <c r="I36"/>
  <c r="N62"/>
  <c r="Q20"/>
  <c r="J80"/>
  <c r="N59"/>
  <c r="I13"/>
  <c r="P52"/>
  <c r="P86"/>
  <c r="P16"/>
  <c r="H55"/>
  <c r="L94"/>
  <c r="N86"/>
  <c r="I31"/>
  <c r="G40"/>
  <c r="H80"/>
  <c r="P37"/>
  <c r="I43"/>
  <c r="Q97"/>
  <c r="B69"/>
  <c r="P39"/>
  <c r="K57"/>
  <c r="O60"/>
  <c r="K60"/>
  <c r="Q78"/>
  <c r="L85"/>
  <c r="I51"/>
  <c r="G28"/>
  <c r="L95"/>
  <c r="K87"/>
  <c r="L34"/>
  <c r="B35"/>
  <c r="O75"/>
  <c r="B96"/>
  <c r="Q3"/>
  <c r="I27"/>
  <c r="I56"/>
  <c r="G29"/>
  <c r="B39"/>
  <c r="I89"/>
  <c r="K92"/>
  <c r="O45"/>
  <c r="K51"/>
  <c r="L48"/>
  <c r="B7"/>
  <c r="O93"/>
  <c r="K63"/>
  <c r="O94"/>
  <c r="N31"/>
  <c r="I82"/>
  <c r="H5"/>
  <c r="J89"/>
  <c r="N93"/>
  <c r="L30"/>
  <c r="L52"/>
  <c r="B75"/>
  <c r="B38"/>
  <c r="B4"/>
  <c r="L49"/>
  <c r="I64"/>
  <c r="J23"/>
  <c r="L66"/>
  <c r="G21"/>
  <c r="J17"/>
  <c r="J40"/>
  <c r="L40"/>
  <c r="N15"/>
  <c r="I25"/>
  <c r="N61"/>
  <c r="P73"/>
  <c r="Q85"/>
  <c r="N9"/>
  <c r="J69"/>
  <c r="Q76"/>
  <c r="H84"/>
  <c r="H81"/>
  <c r="J94"/>
  <c r="O83"/>
  <c r="P72"/>
  <c r="B10"/>
  <c r="Q51"/>
  <c r="H12"/>
  <c r="H49"/>
  <c r="N25"/>
  <c r="K86"/>
  <c r="B49"/>
  <c r="P9"/>
  <c r="Q39"/>
  <c r="H7"/>
  <c r="H32"/>
  <c r="P14"/>
  <c r="J3"/>
  <c r="G64"/>
  <c r="B34"/>
  <c r="O90"/>
  <c r="Q18"/>
  <c r="O78"/>
  <c r="N40"/>
  <c r="P94"/>
  <c r="L31"/>
  <c r="J12"/>
  <c r="H71"/>
  <c r="N41"/>
  <c r="H77"/>
  <c r="L36"/>
  <c r="L27"/>
  <c r="G82"/>
  <c r="B74"/>
  <c r="Q65"/>
  <c r="H89"/>
  <c r="Q69"/>
  <c r="I94"/>
  <c r="H43"/>
  <c r="H82"/>
  <c r="P41"/>
  <c r="I87"/>
  <c r="L35"/>
  <c r="H98"/>
  <c r="I4"/>
  <c r="P51"/>
  <c r="P71"/>
  <c r="E1"/>
  <c r="I3"/>
  <c r="P74"/>
  <c r="G58"/>
  <c r="B62"/>
  <c r="G69"/>
  <c r="N51"/>
  <c r="J60"/>
  <c r="N28"/>
  <c r="H42"/>
  <c r="I98"/>
  <c r="P29"/>
  <c r="Q50"/>
  <c r="B64"/>
  <c r="P12"/>
  <c r="J35"/>
  <c r="H60"/>
  <c r="G7"/>
  <c r="J8"/>
  <c r="N55"/>
  <c r="L38"/>
  <c r="P64"/>
  <c r="Q41"/>
  <c r="L84"/>
  <c r="K37"/>
  <c r="H35"/>
  <c r="L46"/>
  <c r="K44"/>
  <c r="N96"/>
  <c r="B13"/>
  <c r="O41"/>
  <c r="N70"/>
  <c r="K76"/>
  <c r="N43"/>
  <c r="O4"/>
  <c r="K74"/>
  <c r="N75"/>
  <c r="N12"/>
  <c r="N37"/>
  <c r="K50"/>
  <c r="I19"/>
  <c r="J63"/>
  <c r="H20"/>
  <c r="N45"/>
  <c r="B72"/>
  <c r="L5"/>
  <c r="I54"/>
  <c r="L16"/>
  <c r="J27"/>
  <c r="P53"/>
  <c r="P81"/>
  <c r="J16"/>
  <c r="O8"/>
  <c r="N35"/>
  <c r="P5"/>
  <c r="L41"/>
  <c r="Q70"/>
  <c r="P92"/>
  <c r="N58"/>
  <c r="P93"/>
  <c r="K70"/>
  <c r="B59"/>
  <c r="P57"/>
  <c r="P11"/>
  <c r="L17"/>
  <c r="H62"/>
  <c r="Q67"/>
  <c r="I34"/>
  <c r="O9"/>
  <c r="P33"/>
  <c r="G42"/>
  <c r="K80"/>
  <c r="N3"/>
  <c r="K34"/>
  <c r="H33"/>
  <c r="N10"/>
  <c r="Q46"/>
  <c r="J31"/>
  <c r="Q43"/>
  <c r="G80"/>
  <c r="I67"/>
  <c r="G34"/>
  <c r="Q5"/>
  <c r="P15"/>
  <c r="Q8"/>
  <c r="B71"/>
  <c r="H30"/>
  <c r="P13"/>
  <c r="G22"/>
  <c r="J68"/>
  <c r="K15"/>
  <c r="L53"/>
  <c r="G15"/>
  <c r="L72"/>
  <c r="O10"/>
  <c r="J93"/>
  <c r="O62"/>
  <c r="G9"/>
  <c r="N63"/>
  <c r="L7"/>
  <c r="B70"/>
  <c r="Q10"/>
  <c r="P96"/>
  <c r="Q94"/>
  <c r="L47"/>
  <c r="P97"/>
  <c r="Q32"/>
  <c r="O59"/>
  <c r="Q34"/>
  <c r="Q58"/>
  <c r="O64"/>
  <c r="N81"/>
  <c r="H31"/>
  <c r="L22"/>
  <c r="J54"/>
  <c r="N64"/>
  <c r="B6"/>
  <c r="Q4"/>
  <c r="I46"/>
  <c r="H61"/>
  <c r="N38"/>
  <c r="B21"/>
  <c r="P22"/>
  <c r="I84"/>
  <c r="Q53"/>
  <c r="P7"/>
  <c r="Q6"/>
  <c r="H26"/>
  <c r="O71"/>
  <c r="O12"/>
  <c r="L45"/>
  <c r="P77"/>
  <c r="B86"/>
  <c r="K32"/>
  <c r="G72"/>
  <c r="K9"/>
  <c r="G95"/>
  <c r="G27"/>
  <c r="P35"/>
  <c r="P38"/>
  <c r="G94"/>
  <c r="P66"/>
  <c r="J83"/>
  <c r="H15"/>
  <c r="H72"/>
  <c r="H95"/>
  <c r="R41" l="1"/>
  <c r="R62"/>
  <c r="M31"/>
  <c r="M36"/>
  <c r="R40"/>
  <c r="R51"/>
  <c r="R86"/>
  <c r="M37"/>
  <c r="D34"/>
  <c r="E34"/>
  <c r="F34"/>
  <c r="C34"/>
  <c r="D71"/>
  <c r="F71"/>
  <c r="E71"/>
  <c r="C71"/>
  <c r="D87"/>
  <c r="E87"/>
  <c r="C87"/>
  <c r="F87"/>
  <c r="R13"/>
  <c r="K99"/>
  <c r="J99"/>
  <c r="E55"/>
  <c r="D55"/>
  <c r="C55"/>
  <c r="F55"/>
  <c r="H99"/>
  <c r="C62"/>
  <c r="E62"/>
  <c r="F62"/>
  <c r="D62"/>
  <c r="M47"/>
  <c r="R92"/>
  <c r="M67"/>
  <c r="R90"/>
  <c r="M68"/>
  <c r="C49"/>
  <c r="E49"/>
  <c r="D49"/>
  <c r="F49"/>
  <c r="R34"/>
  <c r="M55"/>
  <c r="R60"/>
  <c r="R25"/>
  <c r="R20"/>
  <c r="R10"/>
  <c r="R30"/>
  <c r="D19"/>
  <c r="C19"/>
  <c r="F19"/>
  <c r="E19"/>
  <c r="M80"/>
  <c r="I99"/>
  <c r="M3"/>
  <c r="M5"/>
  <c r="M76"/>
  <c r="N99"/>
  <c r="R3"/>
  <c r="M13"/>
  <c r="E10"/>
  <c r="C10"/>
  <c r="D10"/>
  <c r="F10"/>
  <c r="C26"/>
  <c r="F26"/>
  <c r="E26"/>
  <c r="D26"/>
  <c r="C93"/>
  <c r="E93"/>
  <c r="F93"/>
  <c r="D93"/>
  <c r="D47"/>
  <c r="E47"/>
  <c r="F47"/>
  <c r="C47"/>
  <c r="M34"/>
  <c r="R59"/>
  <c r="E54"/>
  <c r="F54"/>
  <c r="D54"/>
  <c r="C54"/>
  <c r="M66"/>
  <c r="D51"/>
  <c r="F51"/>
  <c r="C51"/>
  <c r="E51"/>
  <c r="R80"/>
  <c r="F85"/>
  <c r="E85"/>
  <c r="C85"/>
  <c r="D85"/>
  <c r="M70"/>
  <c r="R9"/>
  <c r="M96"/>
  <c r="M4"/>
  <c r="E25"/>
  <c r="D25"/>
  <c r="F25"/>
  <c r="C25"/>
  <c r="M35"/>
  <c r="R39"/>
  <c r="D59"/>
  <c r="F59"/>
  <c r="C59"/>
  <c r="E59"/>
  <c r="R17"/>
  <c r="R61"/>
  <c r="D90"/>
  <c r="F90"/>
  <c r="C90"/>
  <c r="E90"/>
  <c r="M77"/>
  <c r="M21"/>
  <c r="M25"/>
  <c r="D61"/>
  <c r="F61"/>
  <c r="E61"/>
  <c r="C61"/>
  <c r="R42"/>
  <c r="R15"/>
  <c r="R58"/>
  <c r="D86"/>
  <c r="C86"/>
  <c r="F86"/>
  <c r="E86"/>
  <c r="D50"/>
  <c r="F50"/>
  <c r="C50"/>
  <c r="E50"/>
  <c r="M72"/>
  <c r="R67"/>
  <c r="M87"/>
  <c r="M24"/>
  <c r="M79"/>
  <c r="F66"/>
  <c r="D66"/>
  <c r="E66"/>
  <c r="C66"/>
  <c r="R76"/>
  <c r="M22"/>
  <c r="R49"/>
  <c r="R74"/>
  <c r="M32"/>
  <c r="E97"/>
  <c r="D97"/>
  <c r="F97"/>
  <c r="C97"/>
  <c r="D76"/>
  <c r="E76"/>
  <c r="C76"/>
  <c r="F76"/>
  <c r="E29"/>
  <c r="C29"/>
  <c r="F29"/>
  <c r="D29"/>
  <c r="D73"/>
  <c r="E73"/>
  <c r="C73"/>
  <c r="F73"/>
  <c r="M97"/>
  <c r="R54"/>
  <c r="M14"/>
  <c r="F12"/>
  <c r="C12"/>
  <c r="D12"/>
  <c r="E12"/>
  <c r="M11"/>
  <c r="R14"/>
  <c r="R8"/>
  <c r="M50"/>
  <c r="R35"/>
  <c r="M8"/>
  <c r="M92"/>
  <c r="M95"/>
  <c r="E67"/>
  <c r="F67"/>
  <c r="D67"/>
  <c r="C67"/>
  <c r="E33"/>
  <c r="F33"/>
  <c r="C33"/>
  <c r="D33"/>
  <c r="E88"/>
  <c r="C88"/>
  <c r="F88"/>
  <c r="D88"/>
  <c r="M29"/>
  <c r="E44"/>
  <c r="C44"/>
  <c r="D44"/>
  <c r="F44"/>
  <c r="R22"/>
  <c r="M64"/>
  <c r="R66"/>
  <c r="F37"/>
  <c r="E37"/>
  <c r="D37"/>
  <c r="C37"/>
  <c r="E46"/>
  <c r="D46"/>
  <c r="C46"/>
  <c r="F46"/>
  <c r="R82"/>
  <c r="R47"/>
  <c r="E4"/>
  <c r="F4"/>
  <c r="C4"/>
  <c r="D4"/>
  <c r="M94"/>
  <c r="R29"/>
  <c r="E38"/>
  <c r="C38"/>
  <c r="F38"/>
  <c r="D38"/>
  <c r="R94"/>
  <c r="D45"/>
  <c r="C45"/>
  <c r="F45"/>
  <c r="E45"/>
  <c r="E75"/>
  <c r="F75"/>
  <c r="C75"/>
  <c r="D75"/>
  <c r="M93"/>
  <c r="F65"/>
  <c r="D65"/>
  <c r="C65"/>
  <c r="E65"/>
  <c r="R32"/>
  <c r="M54"/>
  <c r="M81"/>
  <c r="M60"/>
  <c r="R11"/>
  <c r="R93"/>
  <c r="C72"/>
  <c r="E72"/>
  <c r="D72"/>
  <c r="F72"/>
  <c r="R27"/>
  <c r="R21"/>
  <c r="R5"/>
  <c r="C5"/>
  <c r="F5"/>
  <c r="D5"/>
  <c r="E5"/>
  <c r="R36"/>
  <c r="R45"/>
  <c r="R50"/>
  <c r="M85"/>
  <c r="F28"/>
  <c r="C28"/>
  <c r="D28"/>
  <c r="E28"/>
  <c r="M61"/>
  <c r="F74"/>
  <c r="C74"/>
  <c r="E74"/>
  <c r="D74"/>
  <c r="R73"/>
  <c r="C22"/>
  <c r="E22"/>
  <c r="D22"/>
  <c r="F22"/>
  <c r="M82"/>
  <c r="M71"/>
  <c r="M65"/>
  <c r="R83"/>
  <c r="F20"/>
  <c r="E20"/>
  <c r="D20"/>
  <c r="C20"/>
  <c r="R31"/>
  <c r="M19"/>
  <c r="F8"/>
  <c r="C8"/>
  <c r="D8"/>
  <c r="E8"/>
  <c r="G99"/>
  <c r="M78"/>
  <c r="M91"/>
  <c r="D68"/>
  <c r="F68"/>
  <c r="C68"/>
  <c r="E68"/>
  <c r="C78"/>
  <c r="E78"/>
  <c r="F78"/>
  <c r="D78"/>
  <c r="R85"/>
  <c r="M84"/>
  <c r="M52"/>
  <c r="F48"/>
  <c r="D48"/>
  <c r="E48"/>
  <c r="C48"/>
  <c r="R37"/>
  <c r="M45"/>
  <c r="E9"/>
  <c r="F9"/>
  <c r="C9"/>
  <c r="D9"/>
  <c r="M69"/>
  <c r="M12"/>
  <c r="R12"/>
  <c r="R84"/>
  <c r="M30"/>
  <c r="F98"/>
  <c r="C98"/>
  <c r="D98"/>
  <c r="E98"/>
  <c r="C7"/>
  <c r="E7"/>
  <c r="F7"/>
  <c r="D7"/>
  <c r="R75"/>
  <c r="R72"/>
  <c r="D80"/>
  <c r="E80"/>
  <c r="C80"/>
  <c r="F80"/>
  <c r="D79"/>
  <c r="C79"/>
  <c r="F79"/>
  <c r="E79"/>
  <c r="C21"/>
  <c r="E21"/>
  <c r="D21"/>
  <c r="F21"/>
  <c r="E23"/>
  <c r="D23"/>
  <c r="F23"/>
  <c r="C23"/>
  <c r="R23"/>
  <c r="R48"/>
  <c r="R57"/>
  <c r="C30"/>
  <c r="E30"/>
  <c r="D30"/>
  <c r="F30"/>
  <c r="R38"/>
  <c r="M53"/>
  <c r="R65"/>
  <c r="R43"/>
  <c r="F32"/>
  <c r="D32"/>
  <c r="C32"/>
  <c r="E32"/>
  <c r="R91"/>
  <c r="M6"/>
  <c r="M7"/>
  <c r="M83"/>
  <c r="M9"/>
  <c r="C83"/>
  <c r="F83"/>
  <c r="E83"/>
  <c r="D83"/>
  <c r="M46"/>
  <c r="F41"/>
  <c r="C41"/>
  <c r="E41"/>
  <c r="D41"/>
  <c r="M57"/>
  <c r="M89"/>
  <c r="R70"/>
  <c r="F58"/>
  <c r="D58"/>
  <c r="E58"/>
  <c r="C58"/>
  <c r="M33"/>
  <c r="M15"/>
  <c r="D39"/>
  <c r="E39"/>
  <c r="C39"/>
  <c r="F39"/>
  <c r="C52"/>
  <c r="D52"/>
  <c r="E52"/>
  <c r="F52"/>
  <c r="M63"/>
  <c r="C16"/>
  <c r="F16"/>
  <c r="D16"/>
  <c r="E16"/>
  <c r="D6"/>
  <c r="C6"/>
  <c r="E6"/>
  <c r="F6"/>
  <c r="D77"/>
  <c r="C77"/>
  <c r="E77"/>
  <c r="F77"/>
  <c r="F13"/>
  <c r="D13"/>
  <c r="E13"/>
  <c r="C13"/>
  <c r="M16"/>
  <c r="O99"/>
  <c r="R64"/>
  <c r="C94"/>
  <c r="F94"/>
  <c r="D94"/>
  <c r="E94"/>
  <c r="D27"/>
  <c r="C27"/>
  <c r="F27"/>
  <c r="E27"/>
  <c r="M56"/>
  <c r="R33"/>
  <c r="R96"/>
  <c r="D18"/>
  <c r="E18"/>
  <c r="F18"/>
  <c r="C18"/>
  <c r="R19"/>
  <c r="M27"/>
  <c r="R89"/>
  <c r="R68"/>
  <c r="C40"/>
  <c r="F40"/>
  <c r="E40"/>
  <c r="D40"/>
  <c r="M26"/>
  <c r="R53"/>
  <c r="R78"/>
  <c r="Q99"/>
  <c r="F82"/>
  <c r="E82"/>
  <c r="D82"/>
  <c r="C82"/>
  <c r="M44"/>
  <c r="R6"/>
  <c r="D95"/>
  <c r="C95"/>
  <c r="F95"/>
  <c r="E95"/>
  <c r="M88"/>
  <c r="F96"/>
  <c r="C96"/>
  <c r="D96"/>
  <c r="E96"/>
  <c r="M49"/>
  <c r="F43"/>
  <c r="C43"/>
  <c r="D43"/>
  <c r="E43"/>
  <c r="C63"/>
  <c r="D63"/>
  <c r="F63"/>
  <c r="E63"/>
  <c r="M17"/>
  <c r="R81"/>
  <c r="M74"/>
  <c r="R71"/>
  <c r="M40"/>
  <c r="F35"/>
  <c r="D35"/>
  <c r="C35"/>
  <c r="E35"/>
  <c r="C57"/>
  <c r="D57"/>
  <c r="F57"/>
  <c r="E57"/>
  <c r="D91"/>
  <c r="F91"/>
  <c r="E91"/>
  <c r="C91"/>
  <c r="R4"/>
  <c r="R7"/>
  <c r="B99"/>
  <c r="C3"/>
  <c r="E3"/>
  <c r="F3"/>
  <c r="D3"/>
  <c r="D60"/>
  <c r="E60"/>
  <c r="F60"/>
  <c r="C60"/>
  <c r="D42"/>
  <c r="E42"/>
  <c r="C42"/>
  <c r="F42"/>
  <c r="R69"/>
  <c r="M28"/>
  <c r="M39"/>
  <c r="E53"/>
  <c r="C53"/>
  <c r="D53"/>
  <c r="F53"/>
  <c r="P99"/>
  <c r="M18"/>
  <c r="M23"/>
  <c r="C15"/>
  <c r="D15"/>
  <c r="F15"/>
  <c r="E15"/>
  <c r="R55"/>
  <c r="C17"/>
  <c r="D17"/>
  <c r="F17"/>
  <c r="E17"/>
  <c r="E11"/>
  <c r="D11"/>
  <c r="C11"/>
  <c r="F11"/>
  <c r="C84"/>
  <c r="D84"/>
  <c r="F84"/>
  <c r="E84"/>
  <c r="R88"/>
  <c r="M51"/>
  <c r="R98"/>
  <c r="F81"/>
  <c r="C81"/>
  <c r="E81"/>
  <c r="D81"/>
  <c r="M59"/>
  <c r="L99"/>
  <c r="E56"/>
  <c r="C56"/>
  <c r="F56"/>
  <c r="D56"/>
  <c r="M41"/>
  <c r="M86"/>
  <c r="M42"/>
  <c r="M73"/>
  <c r="M90"/>
  <c r="M20"/>
  <c r="R79"/>
  <c r="R24"/>
  <c r="C89"/>
  <c r="D89"/>
  <c r="E89"/>
  <c r="F89"/>
  <c r="R56"/>
  <c r="R87"/>
  <c r="D64"/>
  <c r="F64"/>
  <c r="E64"/>
  <c r="C64"/>
  <c r="E14"/>
  <c r="F14"/>
  <c r="D14"/>
  <c r="C14"/>
  <c r="R26"/>
  <c r="C70"/>
  <c r="D70"/>
  <c r="E70"/>
  <c r="F70"/>
  <c r="R44"/>
  <c r="R95"/>
  <c r="R97"/>
  <c r="C92"/>
  <c r="E92"/>
  <c r="F92"/>
  <c r="D92"/>
  <c r="E69"/>
  <c r="D69"/>
  <c r="F69"/>
  <c r="C69"/>
  <c r="F36"/>
  <c r="E36"/>
  <c r="C36"/>
  <c r="D36"/>
  <c r="R63"/>
  <c r="R18"/>
  <c r="M38"/>
  <c r="M10"/>
  <c r="M98"/>
  <c r="M48"/>
  <c r="D24"/>
  <c r="C24"/>
  <c r="E24"/>
  <c r="F24"/>
  <c r="M58"/>
  <c r="M43"/>
  <c r="F31"/>
  <c r="E31"/>
  <c r="C31"/>
  <c r="D31"/>
  <c r="M75"/>
  <c r="R52"/>
  <c r="R28"/>
  <c r="R77"/>
  <c r="R46"/>
  <c r="M62"/>
  <c r="R16"/>
  <c r="T13" i="73"/>
  <c r="S14"/>
  <c r="D14" i="28" s="1"/>
  <c r="R14" i="73"/>
  <c r="D14" i="29" s="1"/>
  <c r="P14" i="73"/>
  <c r="D14" i="24" s="1"/>
  <c r="Q14" i="73"/>
  <c r="D14" i="26" s="1"/>
  <c r="K12" i="65"/>
  <c r="D99" i="78" l="1"/>
  <c r="E99"/>
  <c r="C99"/>
  <c r="M99"/>
  <c r="F99"/>
  <c r="R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CO5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DJ32" s="1"/>
  <c r="F32" i="40" s="1"/>
  <c r="BM40" i="54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H23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AR36" i="54"/>
  <c r="DF36" s="1"/>
  <c r="B36" i="40" s="1"/>
  <c r="DH36" i="54"/>
  <c r="D36" i="40" s="1"/>
  <c r="DJ36" i="54"/>
  <c r="F36" i="40" s="1"/>
  <c r="DG51" i="54"/>
  <c r="C51" i="40" s="1"/>
  <c r="DG52" i="54"/>
  <c r="BX54"/>
  <c r="DJ58"/>
  <c r="F58" i="40" s="1"/>
  <c r="DG62" i="54"/>
  <c r="C62" i="40" s="1"/>
  <c r="BX62" i="54"/>
  <c r="DG66"/>
  <c r="BX70"/>
  <c r="DG81"/>
  <c r="C81" i="40" s="1"/>
  <c r="DG88" i="54"/>
  <c r="C88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7" i="54" l="1"/>
  <c r="CW16"/>
  <c r="CP44"/>
  <c r="CP30"/>
  <c r="CI15"/>
  <c r="CB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<sst xmlns="http://schemas.openxmlformats.org/spreadsheetml/2006/main" count="8989" uniqueCount="564">
  <si>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</si>
  <si>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</si>
  <si>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</si>
  <si>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</si>
  <si>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</si>
  <si>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</si>
  <si>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</si>
  <si>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</si>
  <si>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</si>
  <si>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</si>
  <si>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</si>
  <si>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</si>
  <si>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</si>
  <si>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</si>
  <si>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</si>
  <si>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</si>
  <si>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</si>
  <si>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</si>
  <si>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</si>
  <si>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</si>
  <si>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</si>
  <si>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</si>
  <si>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</si>
  <si>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</si>
  <si>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</si>
  <si>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</si>
  <si>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</si>
  <si>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</si>
  <si>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</si>
  <si>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</si>
  <si>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</si>
  <si>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</si>
  <si>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</si>
  <si>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</si>
  <si>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</si>
  <si>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</si>
  <si>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</si>
  <si>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</si>
  <si>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</si>
  <si>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</si>
  <si>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</si>
  <si>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</si>
  <si>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</si>
  <si>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</si>
  <si>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</si>
  <si>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</si>
  <si>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</si>
  <si>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</si>
  <si>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</si>
  <si>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</si>
  <si>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</si>
  <si>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</si>
  <si>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</si>
  <si>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</si>
  <si>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</si>
  <si>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</si>
  <si>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</si>
  <si>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</si>
  <si>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</si>
  <si>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</si>
  <si>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</si>
  <si>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</si>
  <si>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</si>
  <si>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</si>
  <si>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</si>
  <si>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</si>
  <si>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</si>
  <si>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</si>
  <si>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</si>
  <si>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</si>
  <si>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</si>
  <si>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</si>
  <si>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</si>
  <si>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</si>
  <si>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</si>
  <si>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</si>
  <si>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</si>
  <si>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</si>
  <si>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</si>
  <si>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</si>
  <si>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</si>
  <si>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</si>
  <si>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</si>
  <si>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</si>
  <si>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</si>
  <si>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</si>
  <si>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</si>
  <si>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</si>
  <si>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</si>
  <si>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</si>
  <si>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</si>
  <si>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</si>
  <si>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</si>
  <si>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</si>
  <si>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</si>
  <si>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</si>
  <si>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</si>
  <si>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</si>
  <si>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</si>
  <si>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</si>
  <si>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</si>
  <si>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</si>
  <si>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</si>
  <si>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</si>
  <si>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</si>
  <si>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</si>
  <si>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</si>
  <si>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</si>
  <si>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</si>
  <si>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</si>
  <si>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</si>
  <si>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</si>
  <si>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</si>
  <si>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</si>
  <si>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</si>
  <si>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</si>
  <si>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</si>
  <si>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</si>
  <si>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</si>
  <si>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</si>
  <si>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</si>
  <si>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</si>
  <si>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</si>
  <si>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</si>
  <si>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</si>
  <si>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</si>
  <si>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</si>
  <si>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</si>
  <si>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</si>
  <si>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</si>
  <si>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</si>
  <si>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</si>
  <si>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</si>
  <si>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</si>
  <si>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</si>
  <si>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</si>
  <si>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</si>
  <si>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</si>
  <si>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</si>
  <si>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</si>
  <si>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</si>
  <si>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</si>
  <si>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</si>
  <si>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</si>
  <si>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</si>
  <si>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</si>
  <si>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</si>
  <si>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</si>
  <si>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</si>
  <si>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</si>
  <si>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</si>
  <si>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</si>
  <si>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</si>
  <si>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</si>
  <si>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</si>
  <si>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</si>
  <si>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</si>
  <si>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</si>
  <si>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</si>
  <si>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</si>
  <si>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</si>
  <si>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</si>
  <si>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</si>
  <si>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</si>
  <si>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</si>
  <si>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</si>
  <si>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</si>
  <si>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</si>
  <si>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</si>
  <si>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</si>
  <si>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</si>
  <si>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</si>
  <si>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</si>
  <si>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</si>
  <si>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</si>
  <si>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</si>
  <si>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</si>
  <si>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</si>
  <si>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</si>
  <si>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</si>
  <si>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</si>
  <si>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</si>
  <si>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</si>
  <si>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</si>
  <si>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</si>
  <si>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</si>
  <si>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</si>
  <si>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</si>
  <si>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</si>
  <si>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</si>
  <si>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</si>
  <si>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</si>
  <si>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</si>
  <si>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</si>
  <si>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</si>
  <si>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</si>
  <si>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</si>
  <si>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</si>
  <si>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</si>
  <si>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</si>
  <si>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</si>
  <si>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</si>
  <si>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</si>
  <si>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</si>
  <si>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</si>
  <si>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</si>
  <si>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</si>
  <si>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</si>
  <si>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</si>
  <si>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</si>
  <si>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</si>
  <si>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</si>
  <si>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</si>
  <si>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</si>
  <si>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</si>
  <si>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</si>
  <si>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</si>
  <si>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</si>
  <si>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</si>
  <si>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</si>
  <si>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</si>
  <si>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</si>
  <si>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</si>
  <si>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</si>
  <si>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</si>
  <si>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</si>
  <si>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</si>
  <si>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</si>
  <si>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</si>
  <si>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</si>
  <si>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</si>
  <si>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</si>
  <si>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</si>
  <si>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</si>
  <si>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</si>
  <si>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</si>
  <si>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</si>
  <si>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</si>
  <si>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</si>
  <si>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</si>
  <si>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</si>
  <si>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</si>
  <si>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</si>
  <si>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</si>
  <si>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</si>
  <si>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</si>
  <si>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</si>
  <si>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</si>
  <si>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</si>
  <si>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</si>
  <si>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</si>
  <si>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</si>
  <si>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</si>
  <si>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</si>
  <si>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</si>
  <si>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</si>
  <si>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</si>
  <si>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</si>
  <si>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</si>
  <si>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</si>
  <si>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</si>
  <si>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</si>
  <si>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</si>
  <si>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</si>
  <si>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</si>
  <si>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</si>
  <si>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</si>
  <si>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</si>
  <si>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</si>
  <si>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</si>
  <si>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</si>
  <si>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</si>
  <si>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</si>
  <si>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</si>
  <si>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</si>
  <si>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</si>
  <si>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</si>
  <si>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</si>
  <si>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</si>
  <si>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</si>
  <si>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</si>
  <si>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</si>
  <si>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</si>
  <si>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</si>
  <si>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</si>
  <si>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</si>
  <si>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</si>
  <si>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</si>
  <si>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</si>
  <si>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</si>
  <si>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</si>
  <si>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</si>
  <si>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</si>
  <si>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</si>
  <si>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</si>
  <si>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</si>
  <si>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</si>
  <si>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</si>
  <si>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</si>
  <si>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</si>
  <si>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</si>
  <si>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</si>
  <si>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</si>
  <si>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</si>
  <si>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</si>
  <si>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</si>
  <si>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</si>
  <si>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</si>
  <si>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</si>
  <si>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</si>
  <si>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</si>
  <si>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</si>
  <si>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</si>
  <si>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</si>
  <si>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</si>
  <si>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</si>
  <si>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</si>
  <si>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</si>
  <si>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</si>
  <si>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</si>
  <si>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</si>
  <si>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</si>
  <si>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</si>
  <si>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</si>
  <si>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</si>
  <si>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</si>
  <si>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</si>
  <si>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</si>
  <si>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</si>
  <si>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</si>
  <si>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</si>
  <si>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</si>
  <si>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</si>
  <si>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</si>
  <si>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</si>
  <si>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</si>
  <si>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</si>
  <si>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</si>
  <si>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</si>
  <si>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</si>
  <si>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</si>
  <si>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</si>
  <si>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</si>
  <si>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</si>
  <si>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</si>
  <si>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</si>
  <si>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</si>
  <si>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</si>
  <si>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</si>
  <si>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</si>
  <si>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</si>
  <si>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</si>
  <si>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</si>
  <si>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</si>
  <si>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</si>
  <si>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</si>
  <si>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</si>
  <si>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</si>
  <si>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</si>
  <si>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</si>
  <si>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</si>
  <si>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</si>
  <si>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</si>
  <si>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</si>
  <si>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</si>
  <si>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</si>
  <si>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</si>
  <si>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</si>
  <si>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</si>
  <si>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</si>
  <si>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</si>
  <si>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</si>
  <si>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</si>
  <si>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</si>
  <si>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</si>
  <si>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</si>
  <si>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</si>
  <si>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</si>
  <si>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</si>
  <si>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</si>
  <si>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</si>
  <si>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</si>
  <si>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</si>
  <si>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</si>
  <si>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</si>
  <si>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</si>
  <si>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</si>
  <si>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</si>
  <si>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</si>
  <si>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</si>
  <si>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</si>
  <si>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</si>
  <si>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</si>
  <si>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</si>
  <si>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</si>
  <si>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</si>
  <si>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</si>
  <si>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</si>
  <si>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</si>
  <si>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</si>
  <si>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</si>
  <si>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</si>
  <si>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</si>
  <si>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</si>
  <si>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</si>
  <si>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</si>
  <si>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</si>
  <si>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</si>
  <si>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</si>
  <si>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</si>
  <si>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</si>
  <si>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</si>
  <si>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</si>
  <si>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</si>
  <si>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</si>
  <si>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</si>
  <si>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</si>
  <si>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</si>
  <si>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</si>
  <si>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</si>
  <si>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</si>
  <si>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</si>
  <si>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</si>
  <si>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</si>
  <si>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</si>
  <si>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</si>
  <si>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</si>
  <si>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</si>
  <si>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</si>
  <si>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</si>
  <si>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</si>
  <si>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</si>
  <si>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</si>
  <si>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</si>
  <si>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</si>
  <si>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</si>
  <si>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</si>
  <si>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</si>
  <si>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</si>
  <si>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</si>
  <si>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</si>
  <si>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</si>
  <si>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</si>
  <si>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</si>
  <si>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</si>
  <si>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</si>
  <si>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</si>
  <si>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</si>
  <si>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</si>
  <si>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</si>
  <si>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</si>
  <si>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</si>
  <si>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</si>
  <si>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</si>
  <si>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</si>
  <si>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</si>
  <si>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</si>
  <si>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</si>
  <si>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</si>
  <si>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</si>
  <si>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</si>
  <si>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</si>
  <si>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</si>
  <si>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</si>
  <si>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</si>
  <si>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</si>
  <si>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</si>
  <si>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</si>
  <si>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</si>
  <si>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</si>
  <si>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</si>
  <si>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</si>
  <si>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</si>
  <si>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</si>
  <si>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</si>
  <si>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</si>
  <si>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</si>
  <si>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</si>
  <si>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</si>
  <si>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</si>
  <si>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</si>
  <si>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</si>
  <si>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</si>
  <si>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</si>
  <si>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</si>
  <si>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</si>
  <si>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</si>
  <si>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</si>
  <si>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</si>
  <si>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</si>
  <si>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</si>
  <si>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</si>
  <si>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</si>
  <si>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</si>
  <si>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</si>
  <si>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</si>
  <si>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</si>
  <si>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</si>
  <si>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</si>
  <si>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</si>
  <si>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</si>
  <si>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</si>
  <si>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</si>
  <si>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</si>
  <si>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</si>
  <si>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</si>
  <si>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</si>
  <si>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</si>
  <si>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</si>
  <si>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</si>
  <si>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</si>
  <si>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</si>
  <si>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</si>
  <si>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</si>
  <si>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</si>
  <si>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</si>
  <si>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</si>
  <si>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</si>
  <si>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</si>
  <si>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</si>
  <si>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</si>
  <si>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</si>
  <si>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</si>
  <si>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</si>
  <si>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</si>
  <si>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</si>
  <si>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</si>
  <si>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</si>
  <si>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54IS2023/12/11</t>
  </si>
  <si>
    <t>BSHP</t>
  </si>
  <si>
    <t>NR/2023/18105/A/1576</t>
  </si>
  <si>
    <t>ITCWIND</t>
  </si>
  <si>
    <t>NR/2023/18074/A/1634</t>
  </si>
  <si>
    <t>RUVNL</t>
  </si>
  <si>
    <t>NR/2023/17270/A</t>
  </si>
  <si>
    <t>Arunachal_Ben</t>
  </si>
  <si>
    <t>NER/2023/1727/C</t>
  </si>
  <si>
    <t>CHANJUII</t>
  </si>
  <si>
    <t>NR/2023/18140/C</t>
  </si>
  <si>
    <t>AEML</t>
  </si>
  <si>
    <t>WR/2023/19446/A</t>
  </si>
  <si>
    <t>RSRPL_BKN</t>
  </si>
  <si>
    <t>NR/2023/18143/C</t>
  </si>
  <si>
    <t>NR/2023/18144/C</t>
  </si>
  <si>
    <t>BCMLB001</t>
  </si>
  <si>
    <t>NR/2023/18142/C</t>
  </si>
  <si>
    <t>SNJSUGARLTDAP</t>
  </si>
  <si>
    <t>NR/2023/18062/A/1577</t>
  </si>
  <si>
    <t>GOA_Beneficiary</t>
  </si>
  <si>
    <t>WR/2023/20256/A/1663</t>
  </si>
  <si>
    <t>WR/2023/20577/A/1677</t>
  </si>
  <si>
    <t>BCMLUH</t>
  </si>
  <si>
    <t>NR/2023/18141/C</t>
  </si>
  <si>
    <t>HP</t>
  </si>
  <si>
    <t>NR/2023/17525/A</t>
  </si>
  <si>
    <t>NR/08122023/15122023/HP-19</t>
  </si>
  <si>
    <t>UTTARAKHAND</t>
  </si>
  <si>
    <t>NR/01122023/31122023/5412UPCL/CE(Comm)/SE/Banking dt. 17.11.2023</t>
  </si>
  <si>
    <t>SBSRPC11PL_BKN</t>
  </si>
  <si>
    <t>NR/01102023/02012046/L_NR_2021_17</t>
  </si>
  <si>
    <t>NR/01122023/15122023/HP-15</t>
  </si>
  <si>
    <t>KSEB</t>
  </si>
  <si>
    <t>SR/01122023/31122023/BYPL_KSEB_DEC23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</si>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</sst>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36.53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36.53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270.22000000000003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270.22000000000003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270.22000000000003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270.22000000000003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270.22000000000003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270.22000000000003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270.22000000000003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270.22000000000003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270.22000000000003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270.22000000000003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270.22000000000003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270.22000000000003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270.22000000000003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275</v>
      </c>
    </row>
    <row r="9" spans="1:3">
      <c r="A9" s="46" t="s">
        <v>447</v>
      </c>
      <c r="B9" s="200">
        <v>45273.69363425926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45271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25.8</v>
      </c>
      <c r="C3" s="197">
        <v>25.8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10.76376</v>
      </c>
      <c r="J3" s="21">
        <f>C3*E3/100</f>
        <v>6.0191400000000002</v>
      </c>
      <c r="K3" s="21">
        <f>C3*F3/100</f>
        <v>7.7632200000000005</v>
      </c>
      <c r="L3" s="21">
        <f>C3*G3/100</f>
        <v>1.2538800000000001</v>
      </c>
      <c r="M3" s="156">
        <f>SUM(I3:L3)</f>
        <v>25.799999999999997</v>
      </c>
      <c r="N3" s="22"/>
      <c r="P3" s="37">
        <f t="shared" ref="P3:P34" si="1">I3</f>
        <v>10.76376</v>
      </c>
      <c r="Q3" s="37">
        <f t="shared" ref="Q3:Q34" si="2">J3</f>
        <v>6.0191400000000002</v>
      </c>
      <c r="R3" s="37">
        <f t="shared" ref="R3:R34" si="3">K3</f>
        <v>7.7632200000000005</v>
      </c>
      <c r="S3" s="37">
        <f t="shared" ref="S3:S34" si="4">L3</f>
        <v>1.2538800000000001</v>
      </c>
      <c r="T3" s="37">
        <f>SUM(P3:S3)</f>
        <v>25.799999999999997</v>
      </c>
    </row>
    <row r="4" spans="1:20">
      <c r="A4" s="8" t="s">
        <v>46</v>
      </c>
      <c r="B4" s="197">
        <v>25.8</v>
      </c>
      <c r="C4" s="197">
        <v>25.8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10.76376</v>
      </c>
      <c r="J4" s="21">
        <f t="shared" ref="J4:J67" si="6">C4*E4/100</f>
        <v>6.0191400000000002</v>
      </c>
      <c r="K4" s="21">
        <f t="shared" ref="K4:K67" si="7">C4*F4/100</f>
        <v>7.7632200000000005</v>
      </c>
      <c r="L4" s="21">
        <f t="shared" ref="L4:L67" si="8">C4*G4/100</f>
        <v>1.2538800000000001</v>
      </c>
      <c r="M4" s="157">
        <f t="shared" ref="M4:M67" si="9">SUM(I4:L4)</f>
        <v>25.799999999999997</v>
      </c>
      <c r="N4" s="22"/>
      <c r="P4" s="37">
        <f t="shared" si="1"/>
        <v>10.76376</v>
      </c>
      <c r="Q4" s="37">
        <f t="shared" si="2"/>
        <v>6.0191400000000002</v>
      </c>
      <c r="R4" s="37">
        <f t="shared" si="3"/>
        <v>7.7632200000000005</v>
      </c>
      <c r="S4" s="37">
        <f t="shared" si="4"/>
        <v>1.2538800000000001</v>
      </c>
      <c r="T4" s="37">
        <f t="shared" ref="T4:T67" si="10">SUM(P4:S4)</f>
        <v>25.799999999999997</v>
      </c>
    </row>
    <row r="5" spans="1:20">
      <c r="A5" s="8" t="s">
        <v>47</v>
      </c>
      <c r="B5" s="197">
        <v>25.8</v>
      </c>
      <c r="C5" s="197">
        <v>25.8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10.76376</v>
      </c>
      <c r="J5" s="21">
        <f t="shared" si="6"/>
        <v>6.0191400000000002</v>
      </c>
      <c r="K5" s="21">
        <f t="shared" si="7"/>
        <v>7.7632200000000005</v>
      </c>
      <c r="L5" s="21">
        <f t="shared" si="8"/>
        <v>1.2538800000000001</v>
      </c>
      <c r="M5" s="157">
        <f t="shared" si="9"/>
        <v>25.799999999999997</v>
      </c>
      <c r="N5" s="22"/>
      <c r="P5" s="37">
        <f t="shared" si="1"/>
        <v>10.76376</v>
      </c>
      <c r="Q5" s="37">
        <f t="shared" si="2"/>
        <v>6.0191400000000002</v>
      </c>
      <c r="R5" s="37">
        <f t="shared" si="3"/>
        <v>7.7632200000000005</v>
      </c>
      <c r="S5" s="37">
        <f t="shared" si="4"/>
        <v>1.2538800000000001</v>
      </c>
      <c r="T5" s="37">
        <f t="shared" si="10"/>
        <v>25.799999999999997</v>
      </c>
    </row>
    <row r="6" spans="1:20">
      <c r="A6" s="8" t="s">
        <v>48</v>
      </c>
      <c r="B6" s="197">
        <v>25.8</v>
      </c>
      <c r="C6" s="197">
        <v>25.8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10.76376</v>
      </c>
      <c r="J6" s="21">
        <f t="shared" si="6"/>
        <v>6.0191400000000002</v>
      </c>
      <c r="K6" s="21">
        <f t="shared" si="7"/>
        <v>7.7632200000000005</v>
      </c>
      <c r="L6" s="21">
        <f t="shared" si="8"/>
        <v>1.2538800000000001</v>
      </c>
      <c r="M6" s="157">
        <f t="shared" si="9"/>
        <v>25.799999999999997</v>
      </c>
      <c r="N6" s="22"/>
      <c r="P6" s="37">
        <f t="shared" si="1"/>
        <v>10.76376</v>
      </c>
      <c r="Q6" s="37">
        <f t="shared" si="2"/>
        <v>6.0191400000000002</v>
      </c>
      <c r="R6" s="37">
        <f t="shared" si="3"/>
        <v>7.7632200000000005</v>
      </c>
      <c r="S6" s="37">
        <f t="shared" si="4"/>
        <v>1.2538800000000001</v>
      </c>
      <c r="T6" s="37">
        <f t="shared" si="10"/>
        <v>25.799999999999997</v>
      </c>
    </row>
    <row r="7" spans="1:20">
      <c r="A7" s="8" t="s">
        <v>49</v>
      </c>
      <c r="B7" s="197">
        <v>25.8</v>
      </c>
      <c r="C7" s="197">
        <v>25.8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10.76376</v>
      </c>
      <c r="J7" s="21">
        <f t="shared" si="6"/>
        <v>6.0191400000000002</v>
      </c>
      <c r="K7" s="21">
        <f t="shared" si="7"/>
        <v>7.7632200000000005</v>
      </c>
      <c r="L7" s="21">
        <f t="shared" si="8"/>
        <v>1.2538800000000001</v>
      </c>
      <c r="M7" s="157">
        <f t="shared" si="9"/>
        <v>25.799999999999997</v>
      </c>
      <c r="N7" s="22"/>
      <c r="P7" s="37">
        <f t="shared" si="1"/>
        <v>10.76376</v>
      </c>
      <c r="Q7" s="37">
        <f t="shared" si="2"/>
        <v>6.0191400000000002</v>
      </c>
      <c r="R7" s="37">
        <f t="shared" si="3"/>
        <v>7.7632200000000005</v>
      </c>
      <c r="S7" s="37">
        <f t="shared" si="4"/>
        <v>1.2538800000000001</v>
      </c>
      <c r="T7" s="37">
        <f t="shared" si="10"/>
        <v>25.799999999999997</v>
      </c>
    </row>
    <row r="8" spans="1:20">
      <c r="A8" s="8" t="s">
        <v>50</v>
      </c>
      <c r="B8" s="197">
        <v>25.8</v>
      </c>
      <c r="C8" s="197">
        <v>25.8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10.76376</v>
      </c>
      <c r="J8" s="21">
        <f t="shared" si="6"/>
        <v>6.0191400000000002</v>
      </c>
      <c r="K8" s="21">
        <f t="shared" si="7"/>
        <v>7.7632200000000005</v>
      </c>
      <c r="L8" s="21">
        <f t="shared" si="8"/>
        <v>1.2538800000000001</v>
      </c>
      <c r="M8" s="157">
        <f t="shared" si="9"/>
        <v>25.799999999999997</v>
      </c>
      <c r="N8" s="22"/>
      <c r="P8" s="37">
        <f t="shared" si="1"/>
        <v>10.76376</v>
      </c>
      <c r="Q8" s="37">
        <f t="shared" si="2"/>
        <v>6.0191400000000002</v>
      </c>
      <c r="R8" s="37">
        <f t="shared" si="3"/>
        <v>7.7632200000000005</v>
      </c>
      <c r="S8" s="37">
        <f t="shared" si="4"/>
        <v>1.2538800000000001</v>
      </c>
      <c r="T8" s="37">
        <f t="shared" si="10"/>
        <v>25.799999999999997</v>
      </c>
    </row>
    <row r="9" spans="1:20">
      <c r="A9" s="8" t="s">
        <v>51</v>
      </c>
      <c r="B9" s="197">
        <v>25.8</v>
      </c>
      <c r="C9" s="197">
        <v>25.8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10.76376</v>
      </c>
      <c r="J9" s="21">
        <f t="shared" si="6"/>
        <v>6.0191400000000002</v>
      </c>
      <c r="K9" s="21">
        <f t="shared" si="7"/>
        <v>7.7632200000000005</v>
      </c>
      <c r="L9" s="21">
        <f t="shared" si="8"/>
        <v>1.2538800000000001</v>
      </c>
      <c r="M9" s="157">
        <f t="shared" si="9"/>
        <v>25.799999999999997</v>
      </c>
      <c r="N9" s="22"/>
      <c r="P9" s="37">
        <f t="shared" si="1"/>
        <v>10.76376</v>
      </c>
      <c r="Q9" s="37">
        <f t="shared" si="2"/>
        <v>6.0191400000000002</v>
      </c>
      <c r="R9" s="37">
        <f t="shared" si="3"/>
        <v>7.7632200000000005</v>
      </c>
      <c r="S9" s="37">
        <f t="shared" si="4"/>
        <v>1.2538800000000001</v>
      </c>
      <c r="T9" s="37">
        <f t="shared" si="10"/>
        <v>25.799999999999997</v>
      </c>
    </row>
    <row r="10" spans="1:20">
      <c r="A10" s="8" t="s">
        <v>52</v>
      </c>
      <c r="B10" s="197">
        <v>25.8</v>
      </c>
      <c r="C10" s="197">
        <v>25.8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10.76376</v>
      </c>
      <c r="J10" s="21">
        <f t="shared" si="6"/>
        <v>6.0191400000000002</v>
      </c>
      <c r="K10" s="21">
        <f t="shared" si="7"/>
        <v>7.7632200000000005</v>
      </c>
      <c r="L10" s="21">
        <f t="shared" si="8"/>
        <v>1.2538800000000001</v>
      </c>
      <c r="M10" s="157">
        <f t="shared" si="9"/>
        <v>25.799999999999997</v>
      </c>
      <c r="N10" s="22"/>
      <c r="P10" s="37">
        <f t="shared" si="1"/>
        <v>10.76376</v>
      </c>
      <c r="Q10" s="37">
        <f t="shared" si="2"/>
        <v>6.0191400000000002</v>
      </c>
      <c r="R10" s="37">
        <f t="shared" si="3"/>
        <v>7.7632200000000005</v>
      </c>
      <c r="S10" s="37">
        <f t="shared" si="4"/>
        <v>1.2538800000000001</v>
      </c>
      <c r="T10" s="37">
        <f t="shared" si="10"/>
        <v>25.799999999999997</v>
      </c>
    </row>
    <row r="11" spans="1:20">
      <c r="A11" s="8" t="s">
        <v>53</v>
      </c>
      <c r="B11" s="197">
        <v>25.8</v>
      </c>
      <c r="C11" s="197">
        <v>25.8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10.76376</v>
      </c>
      <c r="J11" s="21">
        <f t="shared" si="6"/>
        <v>6.0191400000000002</v>
      </c>
      <c r="K11" s="21">
        <f t="shared" si="7"/>
        <v>7.7632200000000005</v>
      </c>
      <c r="L11" s="21">
        <f t="shared" si="8"/>
        <v>1.2538800000000001</v>
      </c>
      <c r="M11" s="157">
        <f t="shared" si="9"/>
        <v>25.799999999999997</v>
      </c>
      <c r="N11" s="22"/>
      <c r="P11" s="37">
        <f t="shared" si="1"/>
        <v>10.76376</v>
      </c>
      <c r="Q11" s="37">
        <f t="shared" si="2"/>
        <v>6.0191400000000002</v>
      </c>
      <c r="R11" s="37">
        <f t="shared" si="3"/>
        <v>7.7632200000000005</v>
      </c>
      <c r="S11" s="37">
        <f t="shared" si="4"/>
        <v>1.2538800000000001</v>
      </c>
      <c r="T11" s="37">
        <f t="shared" si="10"/>
        <v>25.799999999999997</v>
      </c>
    </row>
    <row r="12" spans="1:20">
      <c r="A12" s="8" t="s">
        <v>54</v>
      </c>
      <c r="B12" s="197">
        <v>25.8</v>
      </c>
      <c r="C12" s="197">
        <v>25.8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10.76376</v>
      </c>
      <c r="J12" s="21">
        <f t="shared" si="6"/>
        <v>6.0191400000000002</v>
      </c>
      <c r="K12" s="21">
        <f t="shared" si="7"/>
        <v>7.7632200000000005</v>
      </c>
      <c r="L12" s="21">
        <f t="shared" si="8"/>
        <v>1.2538800000000001</v>
      </c>
      <c r="M12" s="157">
        <f t="shared" si="9"/>
        <v>25.799999999999997</v>
      </c>
      <c r="N12" s="22"/>
      <c r="P12" s="37">
        <f t="shared" si="1"/>
        <v>10.76376</v>
      </c>
      <c r="Q12" s="37">
        <f t="shared" si="2"/>
        <v>6.0191400000000002</v>
      </c>
      <c r="R12" s="37">
        <f t="shared" si="3"/>
        <v>7.7632200000000005</v>
      </c>
      <c r="S12" s="37">
        <f t="shared" si="4"/>
        <v>1.2538800000000001</v>
      </c>
      <c r="T12" s="37">
        <f t="shared" si="10"/>
        <v>25.799999999999997</v>
      </c>
    </row>
    <row r="13" spans="1:20">
      <c r="A13" s="8" t="s">
        <v>55</v>
      </c>
      <c r="B13" s="197">
        <v>25.8</v>
      </c>
      <c r="C13" s="197">
        <v>25.8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10.76376</v>
      </c>
      <c r="J13" s="21">
        <f t="shared" si="6"/>
        <v>6.0191400000000002</v>
      </c>
      <c r="K13" s="21">
        <f t="shared" si="7"/>
        <v>7.7632200000000005</v>
      </c>
      <c r="L13" s="21">
        <f t="shared" si="8"/>
        <v>1.2538800000000001</v>
      </c>
      <c r="M13" s="157">
        <f t="shared" si="9"/>
        <v>25.799999999999997</v>
      </c>
      <c r="N13" s="22"/>
      <c r="P13" s="37">
        <f t="shared" si="1"/>
        <v>10.76376</v>
      </c>
      <c r="Q13" s="37">
        <f t="shared" si="2"/>
        <v>6.0191400000000002</v>
      </c>
      <c r="R13" s="37">
        <f t="shared" si="3"/>
        <v>7.7632200000000005</v>
      </c>
      <c r="S13" s="37">
        <f t="shared" si="4"/>
        <v>1.2538800000000001</v>
      </c>
      <c r="T13" s="37">
        <f t="shared" si="10"/>
        <v>25.799999999999997</v>
      </c>
    </row>
    <row r="14" spans="1:20">
      <c r="A14" s="8" t="s">
        <v>56</v>
      </c>
      <c r="B14" s="197">
        <v>25.8</v>
      </c>
      <c r="C14" s="197">
        <v>25.8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10.76376</v>
      </c>
      <c r="J14" s="21">
        <f t="shared" si="6"/>
        <v>6.0191400000000002</v>
      </c>
      <c r="K14" s="21">
        <f t="shared" si="7"/>
        <v>7.7632200000000005</v>
      </c>
      <c r="L14" s="21">
        <f t="shared" si="8"/>
        <v>1.2538800000000001</v>
      </c>
      <c r="M14" s="157">
        <f t="shared" si="9"/>
        <v>25.799999999999997</v>
      </c>
      <c r="N14" s="22"/>
      <c r="P14" s="37">
        <f t="shared" si="1"/>
        <v>10.76376</v>
      </c>
      <c r="Q14" s="37">
        <f t="shared" si="2"/>
        <v>6.0191400000000002</v>
      </c>
      <c r="R14" s="37">
        <f t="shared" si="3"/>
        <v>7.7632200000000005</v>
      </c>
      <c r="S14" s="37">
        <f t="shared" si="4"/>
        <v>1.2538800000000001</v>
      </c>
      <c r="T14" s="37">
        <f t="shared" si="10"/>
        <v>25.799999999999997</v>
      </c>
    </row>
    <row r="15" spans="1:20">
      <c r="A15" s="8" t="s">
        <v>57</v>
      </c>
      <c r="B15" s="197">
        <v>25.8</v>
      </c>
      <c r="C15" s="197">
        <v>25.8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10.76376</v>
      </c>
      <c r="J15" s="21">
        <f t="shared" si="6"/>
        <v>6.0191400000000002</v>
      </c>
      <c r="K15" s="21">
        <f t="shared" si="7"/>
        <v>7.7632200000000005</v>
      </c>
      <c r="L15" s="21">
        <f t="shared" si="8"/>
        <v>1.2538800000000001</v>
      </c>
      <c r="M15" s="157">
        <f t="shared" si="9"/>
        <v>25.799999999999997</v>
      </c>
      <c r="N15" s="22"/>
      <c r="P15" s="37">
        <f t="shared" si="1"/>
        <v>10.76376</v>
      </c>
      <c r="Q15" s="37">
        <f t="shared" si="2"/>
        <v>6.0191400000000002</v>
      </c>
      <c r="R15" s="37">
        <f t="shared" si="3"/>
        <v>7.7632200000000005</v>
      </c>
      <c r="S15" s="37">
        <f t="shared" si="4"/>
        <v>1.2538800000000001</v>
      </c>
      <c r="T15" s="37">
        <f t="shared" si="10"/>
        <v>25.799999999999997</v>
      </c>
    </row>
    <row r="16" spans="1:20">
      <c r="A16" s="8" t="s">
        <v>58</v>
      </c>
      <c r="B16" s="197">
        <v>25.8</v>
      </c>
      <c r="C16" s="197">
        <v>25.8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10.76376</v>
      </c>
      <c r="J16" s="21">
        <f t="shared" si="6"/>
        <v>6.0191400000000002</v>
      </c>
      <c r="K16" s="21">
        <f t="shared" si="7"/>
        <v>7.7632200000000005</v>
      </c>
      <c r="L16" s="21">
        <f t="shared" si="8"/>
        <v>1.2538800000000001</v>
      </c>
      <c r="M16" s="157">
        <f t="shared" si="9"/>
        <v>25.799999999999997</v>
      </c>
      <c r="N16" s="22"/>
      <c r="P16" s="37">
        <f t="shared" si="1"/>
        <v>10.76376</v>
      </c>
      <c r="Q16" s="37">
        <f t="shared" si="2"/>
        <v>6.0191400000000002</v>
      </c>
      <c r="R16" s="37">
        <f t="shared" si="3"/>
        <v>7.7632200000000005</v>
      </c>
      <c r="S16" s="37">
        <f t="shared" si="4"/>
        <v>1.2538800000000001</v>
      </c>
      <c r="T16" s="37">
        <f t="shared" si="10"/>
        <v>25.799999999999997</v>
      </c>
    </row>
    <row r="17" spans="1:20">
      <c r="A17" s="8" t="s">
        <v>59</v>
      </c>
      <c r="B17" s="197">
        <v>25.8</v>
      </c>
      <c r="C17" s="197">
        <v>25.8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10.76376</v>
      </c>
      <c r="J17" s="21">
        <f t="shared" si="6"/>
        <v>6.0191400000000002</v>
      </c>
      <c r="K17" s="21">
        <f t="shared" si="7"/>
        <v>7.7632200000000005</v>
      </c>
      <c r="L17" s="21">
        <f t="shared" si="8"/>
        <v>1.2538800000000001</v>
      </c>
      <c r="M17" s="157">
        <f t="shared" si="9"/>
        <v>25.799999999999997</v>
      </c>
      <c r="N17" s="22"/>
      <c r="P17" s="37">
        <f t="shared" si="1"/>
        <v>10.76376</v>
      </c>
      <c r="Q17" s="37">
        <f t="shared" si="2"/>
        <v>6.0191400000000002</v>
      </c>
      <c r="R17" s="37">
        <f t="shared" si="3"/>
        <v>7.7632200000000005</v>
      </c>
      <c r="S17" s="37">
        <f t="shared" si="4"/>
        <v>1.2538800000000001</v>
      </c>
      <c r="T17" s="37">
        <f t="shared" si="10"/>
        <v>25.799999999999997</v>
      </c>
    </row>
    <row r="18" spans="1:20">
      <c r="A18" s="8" t="s">
        <v>60</v>
      </c>
      <c r="B18" s="197">
        <v>25.8</v>
      </c>
      <c r="C18" s="197">
        <v>25.8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10.76376</v>
      </c>
      <c r="J18" s="21">
        <f t="shared" si="6"/>
        <v>6.0191400000000002</v>
      </c>
      <c r="K18" s="21">
        <f t="shared" si="7"/>
        <v>7.7632200000000005</v>
      </c>
      <c r="L18" s="21">
        <f t="shared" si="8"/>
        <v>1.2538800000000001</v>
      </c>
      <c r="M18" s="157">
        <f t="shared" si="9"/>
        <v>25.799999999999997</v>
      </c>
      <c r="N18" s="22"/>
      <c r="P18" s="37">
        <f t="shared" si="1"/>
        <v>10.76376</v>
      </c>
      <c r="Q18" s="37">
        <f t="shared" si="2"/>
        <v>6.0191400000000002</v>
      </c>
      <c r="R18" s="37">
        <f t="shared" si="3"/>
        <v>7.7632200000000005</v>
      </c>
      <c r="S18" s="37">
        <f t="shared" si="4"/>
        <v>1.2538800000000001</v>
      </c>
      <c r="T18" s="37">
        <f t="shared" si="10"/>
        <v>25.799999999999997</v>
      </c>
    </row>
    <row r="19" spans="1:20">
      <c r="A19" s="8" t="s">
        <v>61</v>
      </c>
      <c r="B19" s="197">
        <v>25.8</v>
      </c>
      <c r="C19" s="197">
        <v>25.8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10.76376</v>
      </c>
      <c r="J19" s="21">
        <f t="shared" si="6"/>
        <v>6.0191400000000002</v>
      </c>
      <c r="K19" s="21">
        <f t="shared" si="7"/>
        <v>7.7632200000000005</v>
      </c>
      <c r="L19" s="21">
        <f t="shared" si="8"/>
        <v>1.2538800000000001</v>
      </c>
      <c r="M19" s="157">
        <f t="shared" si="9"/>
        <v>25.799999999999997</v>
      </c>
      <c r="N19" s="22"/>
      <c r="P19" s="37">
        <f t="shared" si="1"/>
        <v>10.76376</v>
      </c>
      <c r="Q19" s="37">
        <f t="shared" si="2"/>
        <v>6.0191400000000002</v>
      </c>
      <c r="R19" s="37">
        <f t="shared" si="3"/>
        <v>7.7632200000000005</v>
      </c>
      <c r="S19" s="37">
        <f t="shared" si="4"/>
        <v>1.2538800000000001</v>
      </c>
      <c r="T19" s="37">
        <f t="shared" si="10"/>
        <v>25.799999999999997</v>
      </c>
    </row>
    <row r="20" spans="1:20">
      <c r="A20" s="8" t="s">
        <v>62</v>
      </c>
      <c r="B20" s="197">
        <v>25.8</v>
      </c>
      <c r="C20" s="197">
        <v>25.8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10.76376</v>
      </c>
      <c r="J20" s="21">
        <f t="shared" si="6"/>
        <v>6.0191400000000002</v>
      </c>
      <c r="K20" s="21">
        <f t="shared" si="7"/>
        <v>7.7632200000000005</v>
      </c>
      <c r="L20" s="21">
        <f t="shared" si="8"/>
        <v>1.2538800000000001</v>
      </c>
      <c r="M20" s="157">
        <f t="shared" si="9"/>
        <v>25.799999999999997</v>
      </c>
      <c r="N20" s="22"/>
      <c r="P20" s="37">
        <f t="shared" si="1"/>
        <v>10.76376</v>
      </c>
      <c r="Q20" s="37">
        <f t="shared" si="2"/>
        <v>6.0191400000000002</v>
      </c>
      <c r="R20" s="37">
        <f t="shared" si="3"/>
        <v>7.7632200000000005</v>
      </c>
      <c r="S20" s="37">
        <f t="shared" si="4"/>
        <v>1.2538800000000001</v>
      </c>
      <c r="T20" s="37">
        <f t="shared" si="10"/>
        <v>25.799999999999997</v>
      </c>
    </row>
    <row r="21" spans="1:20">
      <c r="A21" s="8" t="s">
        <v>63</v>
      </c>
      <c r="B21" s="197">
        <v>25.8</v>
      </c>
      <c r="C21" s="197">
        <v>25.8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10.76376</v>
      </c>
      <c r="J21" s="21">
        <f t="shared" si="6"/>
        <v>6.0191400000000002</v>
      </c>
      <c r="K21" s="21">
        <f t="shared" si="7"/>
        <v>7.7632200000000005</v>
      </c>
      <c r="L21" s="21">
        <f t="shared" si="8"/>
        <v>1.2538800000000001</v>
      </c>
      <c r="M21" s="157">
        <f t="shared" si="9"/>
        <v>25.799999999999997</v>
      </c>
      <c r="N21" s="22"/>
      <c r="P21" s="37">
        <f t="shared" si="1"/>
        <v>10.76376</v>
      </c>
      <c r="Q21" s="37">
        <f t="shared" si="2"/>
        <v>6.0191400000000002</v>
      </c>
      <c r="R21" s="37">
        <f t="shared" si="3"/>
        <v>7.7632200000000005</v>
      </c>
      <c r="S21" s="37">
        <f t="shared" si="4"/>
        <v>1.2538800000000001</v>
      </c>
      <c r="T21" s="37">
        <f t="shared" si="10"/>
        <v>25.799999999999997</v>
      </c>
    </row>
    <row r="22" spans="1:20">
      <c r="A22" s="8" t="s">
        <v>64</v>
      </c>
      <c r="B22" s="197">
        <v>25.8</v>
      </c>
      <c r="C22" s="197">
        <v>25.8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10.76376</v>
      </c>
      <c r="J22" s="21">
        <f t="shared" si="6"/>
        <v>6.0191400000000002</v>
      </c>
      <c r="K22" s="21">
        <f t="shared" si="7"/>
        <v>7.7632200000000005</v>
      </c>
      <c r="L22" s="21">
        <f t="shared" si="8"/>
        <v>1.2538800000000001</v>
      </c>
      <c r="M22" s="157">
        <f t="shared" si="9"/>
        <v>25.799999999999997</v>
      </c>
      <c r="N22" s="22"/>
      <c r="P22" s="37">
        <f t="shared" si="1"/>
        <v>10.76376</v>
      </c>
      <c r="Q22" s="37">
        <f t="shared" si="2"/>
        <v>6.0191400000000002</v>
      </c>
      <c r="R22" s="37">
        <f t="shared" si="3"/>
        <v>7.7632200000000005</v>
      </c>
      <c r="S22" s="37">
        <f t="shared" si="4"/>
        <v>1.2538800000000001</v>
      </c>
      <c r="T22" s="37">
        <f t="shared" si="10"/>
        <v>25.799999999999997</v>
      </c>
    </row>
    <row r="23" spans="1:20">
      <c r="A23" s="8" t="s">
        <v>65</v>
      </c>
      <c r="B23" s="197">
        <v>25.8</v>
      </c>
      <c r="C23" s="197">
        <v>25.8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10.76376</v>
      </c>
      <c r="J23" s="21">
        <f t="shared" si="6"/>
        <v>6.0191400000000002</v>
      </c>
      <c r="K23" s="21">
        <f t="shared" si="7"/>
        <v>7.7632200000000005</v>
      </c>
      <c r="L23" s="21">
        <f t="shared" si="8"/>
        <v>1.2538800000000001</v>
      </c>
      <c r="M23" s="157">
        <f t="shared" si="9"/>
        <v>25.799999999999997</v>
      </c>
      <c r="N23" s="22"/>
      <c r="P23" s="37">
        <f t="shared" si="1"/>
        <v>10.76376</v>
      </c>
      <c r="Q23" s="37">
        <f t="shared" si="2"/>
        <v>6.0191400000000002</v>
      </c>
      <c r="R23" s="37">
        <f t="shared" si="3"/>
        <v>7.7632200000000005</v>
      </c>
      <c r="S23" s="37">
        <f t="shared" si="4"/>
        <v>1.2538800000000001</v>
      </c>
      <c r="T23" s="37">
        <f t="shared" si="10"/>
        <v>25.799999999999997</v>
      </c>
    </row>
    <row r="24" spans="1:20">
      <c r="A24" s="8" t="s">
        <v>66</v>
      </c>
      <c r="B24" s="197">
        <v>25.8</v>
      </c>
      <c r="C24" s="197">
        <v>25.8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10.76376</v>
      </c>
      <c r="J24" s="21">
        <f t="shared" si="6"/>
        <v>6.0191400000000002</v>
      </c>
      <c r="K24" s="21">
        <f t="shared" si="7"/>
        <v>7.7632200000000005</v>
      </c>
      <c r="L24" s="21">
        <f t="shared" si="8"/>
        <v>1.2538800000000001</v>
      </c>
      <c r="M24" s="157">
        <f t="shared" si="9"/>
        <v>25.799999999999997</v>
      </c>
      <c r="N24" s="22"/>
      <c r="P24" s="37">
        <f t="shared" si="1"/>
        <v>10.76376</v>
      </c>
      <c r="Q24" s="37">
        <f t="shared" si="2"/>
        <v>6.0191400000000002</v>
      </c>
      <c r="R24" s="37">
        <f t="shared" si="3"/>
        <v>7.7632200000000005</v>
      </c>
      <c r="S24" s="37">
        <f t="shared" si="4"/>
        <v>1.2538800000000001</v>
      </c>
      <c r="T24" s="37">
        <f t="shared" si="10"/>
        <v>25.799999999999997</v>
      </c>
    </row>
    <row r="25" spans="1:20">
      <c r="A25" s="8" t="s">
        <v>67</v>
      </c>
      <c r="B25" s="197">
        <v>25.8</v>
      </c>
      <c r="C25" s="197">
        <v>25.8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10.76376</v>
      </c>
      <c r="J25" s="21">
        <f t="shared" si="6"/>
        <v>6.0191400000000002</v>
      </c>
      <c r="K25" s="21">
        <f t="shared" si="7"/>
        <v>7.7632200000000005</v>
      </c>
      <c r="L25" s="21">
        <f t="shared" si="8"/>
        <v>1.2538800000000001</v>
      </c>
      <c r="M25" s="157">
        <f t="shared" si="9"/>
        <v>25.799999999999997</v>
      </c>
      <c r="N25" s="22"/>
      <c r="P25" s="37">
        <f t="shared" si="1"/>
        <v>10.76376</v>
      </c>
      <c r="Q25" s="37">
        <f t="shared" si="2"/>
        <v>6.0191400000000002</v>
      </c>
      <c r="R25" s="37">
        <f t="shared" si="3"/>
        <v>7.7632200000000005</v>
      </c>
      <c r="S25" s="37">
        <f t="shared" si="4"/>
        <v>1.2538800000000001</v>
      </c>
      <c r="T25" s="37">
        <f t="shared" si="10"/>
        <v>25.799999999999997</v>
      </c>
    </row>
    <row r="26" spans="1:20">
      <c r="A26" s="8" t="s">
        <v>68</v>
      </c>
      <c r="B26" s="197">
        <v>25.8</v>
      </c>
      <c r="C26" s="197">
        <v>25.8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10.76376</v>
      </c>
      <c r="J26" s="21">
        <f t="shared" si="6"/>
        <v>6.0191400000000002</v>
      </c>
      <c r="K26" s="21">
        <f t="shared" si="7"/>
        <v>7.7632200000000005</v>
      </c>
      <c r="L26" s="21">
        <f t="shared" si="8"/>
        <v>1.2538800000000001</v>
      </c>
      <c r="M26" s="157">
        <f t="shared" si="9"/>
        <v>25.799999999999997</v>
      </c>
      <c r="N26" s="22"/>
      <c r="P26" s="37">
        <f t="shared" si="1"/>
        <v>10.76376</v>
      </c>
      <c r="Q26" s="37">
        <f t="shared" si="2"/>
        <v>6.0191400000000002</v>
      </c>
      <c r="R26" s="37">
        <f t="shared" si="3"/>
        <v>7.7632200000000005</v>
      </c>
      <c r="S26" s="37">
        <f t="shared" si="4"/>
        <v>1.2538800000000001</v>
      </c>
      <c r="T26" s="37">
        <f t="shared" si="10"/>
        <v>25.799999999999997</v>
      </c>
    </row>
    <row r="27" spans="1:20">
      <c r="A27" s="8" t="s">
        <v>69</v>
      </c>
      <c r="B27" s="197">
        <v>25.8</v>
      </c>
      <c r="C27" s="197">
        <v>25.8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10.76376</v>
      </c>
      <c r="J27" s="21">
        <f t="shared" si="6"/>
        <v>6.0191400000000002</v>
      </c>
      <c r="K27" s="21">
        <f t="shared" si="7"/>
        <v>7.7632200000000005</v>
      </c>
      <c r="L27" s="21">
        <f t="shared" si="8"/>
        <v>1.2538800000000001</v>
      </c>
      <c r="M27" s="157">
        <f t="shared" si="9"/>
        <v>25.799999999999997</v>
      </c>
      <c r="N27" s="22"/>
      <c r="P27" s="37">
        <f t="shared" si="1"/>
        <v>10.76376</v>
      </c>
      <c r="Q27" s="37">
        <f t="shared" si="2"/>
        <v>6.0191400000000002</v>
      </c>
      <c r="R27" s="37">
        <f t="shared" si="3"/>
        <v>7.7632200000000005</v>
      </c>
      <c r="S27" s="37">
        <f t="shared" si="4"/>
        <v>1.2538800000000001</v>
      </c>
      <c r="T27" s="37">
        <f t="shared" si="10"/>
        <v>25.799999999999997</v>
      </c>
    </row>
    <row r="28" spans="1:20">
      <c r="A28" s="8" t="s">
        <v>70</v>
      </c>
      <c r="B28" s="197">
        <v>25.8</v>
      </c>
      <c r="C28" s="197">
        <v>25.8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10.76376</v>
      </c>
      <c r="J28" s="21">
        <f t="shared" si="6"/>
        <v>6.0191400000000002</v>
      </c>
      <c r="K28" s="21">
        <f t="shared" si="7"/>
        <v>7.7632200000000005</v>
      </c>
      <c r="L28" s="21">
        <f t="shared" si="8"/>
        <v>1.2538800000000001</v>
      </c>
      <c r="M28" s="157">
        <f t="shared" si="9"/>
        <v>25.799999999999997</v>
      </c>
      <c r="N28" s="22"/>
      <c r="P28" s="37">
        <f t="shared" si="1"/>
        <v>10.76376</v>
      </c>
      <c r="Q28" s="37">
        <f t="shared" si="2"/>
        <v>6.0191400000000002</v>
      </c>
      <c r="R28" s="37">
        <f t="shared" si="3"/>
        <v>7.7632200000000005</v>
      </c>
      <c r="S28" s="37">
        <f t="shared" si="4"/>
        <v>1.2538800000000001</v>
      </c>
      <c r="T28" s="37">
        <f t="shared" si="10"/>
        <v>25.799999999999997</v>
      </c>
    </row>
    <row r="29" spans="1:20">
      <c r="A29" s="8" t="s">
        <v>71</v>
      </c>
      <c r="B29" s="197">
        <v>25.8</v>
      </c>
      <c r="C29" s="197">
        <v>25.8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10.76376</v>
      </c>
      <c r="J29" s="21">
        <f t="shared" si="6"/>
        <v>6.0191400000000002</v>
      </c>
      <c r="K29" s="21">
        <f t="shared" si="7"/>
        <v>7.7632200000000005</v>
      </c>
      <c r="L29" s="21">
        <f t="shared" si="8"/>
        <v>1.2538800000000001</v>
      </c>
      <c r="M29" s="157">
        <f t="shared" si="9"/>
        <v>25.799999999999997</v>
      </c>
      <c r="N29" s="22"/>
      <c r="P29" s="37">
        <f t="shared" si="1"/>
        <v>10.76376</v>
      </c>
      <c r="Q29" s="37">
        <f t="shared" si="2"/>
        <v>6.0191400000000002</v>
      </c>
      <c r="R29" s="37">
        <f t="shared" si="3"/>
        <v>7.7632200000000005</v>
      </c>
      <c r="S29" s="37">
        <f t="shared" si="4"/>
        <v>1.2538800000000001</v>
      </c>
      <c r="T29" s="37">
        <f t="shared" si="10"/>
        <v>25.799999999999997</v>
      </c>
    </row>
    <row r="30" spans="1:20">
      <c r="A30" s="8" t="s">
        <v>72</v>
      </c>
      <c r="B30" s="197">
        <v>25.8</v>
      </c>
      <c r="C30" s="197">
        <v>25.8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10.76376</v>
      </c>
      <c r="J30" s="21">
        <f t="shared" si="6"/>
        <v>6.0191400000000002</v>
      </c>
      <c r="K30" s="21">
        <f t="shared" si="7"/>
        <v>7.7632200000000005</v>
      </c>
      <c r="L30" s="21">
        <f t="shared" si="8"/>
        <v>1.2538800000000001</v>
      </c>
      <c r="M30" s="157">
        <f t="shared" si="9"/>
        <v>25.799999999999997</v>
      </c>
      <c r="N30" s="22"/>
      <c r="P30" s="37">
        <f t="shared" si="1"/>
        <v>10.76376</v>
      </c>
      <c r="Q30" s="37">
        <f t="shared" si="2"/>
        <v>6.0191400000000002</v>
      </c>
      <c r="R30" s="37">
        <f t="shared" si="3"/>
        <v>7.7632200000000005</v>
      </c>
      <c r="S30" s="37">
        <f t="shared" si="4"/>
        <v>1.2538800000000001</v>
      </c>
      <c r="T30" s="37">
        <f t="shared" si="10"/>
        <v>25.799999999999997</v>
      </c>
    </row>
    <row r="31" spans="1:20">
      <c r="A31" s="8" t="s">
        <v>73</v>
      </c>
      <c r="B31" s="197">
        <v>25.8</v>
      </c>
      <c r="C31" s="197">
        <v>25.8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10.76376</v>
      </c>
      <c r="J31" s="21">
        <f t="shared" si="6"/>
        <v>6.0191400000000002</v>
      </c>
      <c r="K31" s="21">
        <f t="shared" si="7"/>
        <v>7.7632200000000005</v>
      </c>
      <c r="L31" s="21">
        <f t="shared" si="8"/>
        <v>1.2538800000000001</v>
      </c>
      <c r="M31" s="157">
        <f t="shared" si="9"/>
        <v>25.799999999999997</v>
      </c>
      <c r="N31" s="22"/>
      <c r="P31" s="37">
        <f t="shared" si="1"/>
        <v>10.76376</v>
      </c>
      <c r="Q31" s="37">
        <f t="shared" si="2"/>
        <v>6.0191400000000002</v>
      </c>
      <c r="R31" s="37">
        <f t="shared" si="3"/>
        <v>7.7632200000000005</v>
      </c>
      <c r="S31" s="37">
        <f t="shared" si="4"/>
        <v>1.2538800000000001</v>
      </c>
      <c r="T31" s="37">
        <f t="shared" si="10"/>
        <v>25.799999999999997</v>
      </c>
    </row>
    <row r="32" spans="1:20">
      <c r="A32" s="8" t="s">
        <v>74</v>
      </c>
      <c r="B32" s="197">
        <v>25.8</v>
      </c>
      <c r="C32" s="197">
        <v>25.8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10.76376</v>
      </c>
      <c r="J32" s="21">
        <f t="shared" si="6"/>
        <v>6.0191400000000002</v>
      </c>
      <c r="K32" s="21">
        <f t="shared" si="7"/>
        <v>7.7632200000000005</v>
      </c>
      <c r="L32" s="21">
        <f t="shared" si="8"/>
        <v>1.2538800000000001</v>
      </c>
      <c r="M32" s="157">
        <f t="shared" si="9"/>
        <v>25.799999999999997</v>
      </c>
      <c r="N32" s="22"/>
      <c r="P32" s="37">
        <f t="shared" si="1"/>
        <v>10.76376</v>
      </c>
      <c r="Q32" s="37">
        <f t="shared" si="2"/>
        <v>6.0191400000000002</v>
      </c>
      <c r="R32" s="37">
        <f t="shared" si="3"/>
        <v>7.7632200000000005</v>
      </c>
      <c r="S32" s="37">
        <f t="shared" si="4"/>
        <v>1.2538800000000001</v>
      </c>
      <c r="T32" s="37">
        <f t="shared" si="10"/>
        <v>25.799999999999997</v>
      </c>
    </row>
    <row r="33" spans="1:20">
      <c r="A33" s="8" t="s">
        <v>75</v>
      </c>
      <c r="B33" s="197">
        <v>25.8</v>
      </c>
      <c r="C33" s="197">
        <v>25.8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10.76376</v>
      </c>
      <c r="J33" s="21">
        <f t="shared" si="6"/>
        <v>6.0191400000000002</v>
      </c>
      <c r="K33" s="21">
        <f t="shared" si="7"/>
        <v>7.7632200000000005</v>
      </c>
      <c r="L33" s="21">
        <f t="shared" si="8"/>
        <v>1.2538800000000001</v>
      </c>
      <c r="M33" s="157">
        <f t="shared" si="9"/>
        <v>25.799999999999997</v>
      </c>
      <c r="N33" s="22"/>
      <c r="P33" s="37">
        <f t="shared" si="1"/>
        <v>10.76376</v>
      </c>
      <c r="Q33" s="37">
        <f t="shared" si="2"/>
        <v>6.0191400000000002</v>
      </c>
      <c r="R33" s="37">
        <f t="shared" si="3"/>
        <v>7.7632200000000005</v>
      </c>
      <c r="S33" s="37">
        <f t="shared" si="4"/>
        <v>1.2538800000000001</v>
      </c>
      <c r="T33" s="37">
        <f t="shared" si="10"/>
        <v>25.799999999999997</v>
      </c>
    </row>
    <row r="34" spans="1:20">
      <c r="A34" s="8" t="s">
        <v>76</v>
      </c>
      <c r="B34" s="197">
        <v>25.8</v>
      </c>
      <c r="C34" s="197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197">
        <v>25.8</v>
      </c>
      <c r="C35" s="197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7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197">
        <v>25.8</v>
      </c>
      <c r="C36" s="197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7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197">
        <v>26.2</v>
      </c>
      <c r="C37" s="197">
        <v>26.2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10.930639999999999</v>
      </c>
      <c r="J37" s="21">
        <f t="shared" si="6"/>
        <v>6.1124599999999996</v>
      </c>
      <c r="K37" s="21">
        <f t="shared" si="7"/>
        <v>7.8835799999999994</v>
      </c>
      <c r="L37" s="21">
        <f t="shared" si="8"/>
        <v>1.27332</v>
      </c>
      <c r="M37" s="157">
        <f t="shared" si="9"/>
        <v>26.199999999999996</v>
      </c>
      <c r="N37" s="22"/>
      <c r="P37" s="37">
        <f t="shared" si="12"/>
        <v>10.930639999999999</v>
      </c>
      <c r="Q37" s="37">
        <f t="shared" si="13"/>
        <v>6.1124599999999996</v>
      </c>
      <c r="R37" s="37">
        <f t="shared" si="14"/>
        <v>7.8835799999999994</v>
      </c>
      <c r="S37" s="37">
        <f t="shared" si="15"/>
        <v>1.27332</v>
      </c>
      <c r="T37" s="37">
        <f t="shared" si="10"/>
        <v>26.199999999999996</v>
      </c>
    </row>
    <row r="38" spans="1:20">
      <c r="A38" s="8" t="s">
        <v>80</v>
      </c>
      <c r="B38" s="197">
        <v>26.2</v>
      </c>
      <c r="C38" s="197">
        <v>26.2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10.930639999999999</v>
      </c>
      <c r="J38" s="21">
        <f t="shared" si="6"/>
        <v>6.1124599999999996</v>
      </c>
      <c r="K38" s="21">
        <f t="shared" si="7"/>
        <v>7.8835799999999994</v>
      </c>
      <c r="L38" s="21">
        <f t="shared" si="8"/>
        <v>1.27332</v>
      </c>
      <c r="M38" s="157">
        <f t="shared" si="9"/>
        <v>26.199999999999996</v>
      </c>
      <c r="N38" s="22"/>
      <c r="P38" s="37">
        <f t="shared" si="12"/>
        <v>10.930639999999999</v>
      </c>
      <c r="Q38" s="37">
        <f t="shared" si="13"/>
        <v>6.1124599999999996</v>
      </c>
      <c r="R38" s="37">
        <f t="shared" si="14"/>
        <v>7.8835799999999994</v>
      </c>
      <c r="S38" s="37">
        <f t="shared" si="15"/>
        <v>1.27332</v>
      </c>
      <c r="T38" s="37">
        <f t="shared" si="10"/>
        <v>26.199999999999996</v>
      </c>
    </row>
    <row r="39" spans="1:20">
      <c r="A39" s="8" t="s">
        <v>81</v>
      </c>
      <c r="B39" s="197">
        <v>26.2</v>
      </c>
      <c r="C39" s="197">
        <v>26.2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10.930639999999999</v>
      </c>
      <c r="J39" s="21">
        <f t="shared" si="6"/>
        <v>6.1124599999999996</v>
      </c>
      <c r="K39" s="21">
        <f t="shared" si="7"/>
        <v>7.8835799999999994</v>
      </c>
      <c r="L39" s="21">
        <f t="shared" si="8"/>
        <v>1.27332</v>
      </c>
      <c r="M39" s="157">
        <f t="shared" si="9"/>
        <v>26.199999999999996</v>
      </c>
      <c r="N39" s="22"/>
      <c r="P39" s="37">
        <f t="shared" si="12"/>
        <v>10.930639999999999</v>
      </c>
      <c r="Q39" s="37">
        <f t="shared" si="13"/>
        <v>6.1124599999999996</v>
      </c>
      <c r="R39" s="37">
        <f t="shared" si="14"/>
        <v>7.8835799999999994</v>
      </c>
      <c r="S39" s="37">
        <f t="shared" si="15"/>
        <v>1.27332</v>
      </c>
      <c r="T39" s="37">
        <f t="shared" si="10"/>
        <v>26.199999999999996</v>
      </c>
    </row>
    <row r="40" spans="1:20">
      <c r="A40" s="8" t="s">
        <v>82</v>
      </c>
      <c r="B40" s="197">
        <v>26.2</v>
      </c>
      <c r="C40" s="197">
        <v>26.2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10.930639999999999</v>
      </c>
      <c r="J40" s="21">
        <f t="shared" si="6"/>
        <v>6.1124599999999996</v>
      </c>
      <c r="K40" s="21">
        <f t="shared" si="7"/>
        <v>7.8835799999999994</v>
      </c>
      <c r="L40" s="21">
        <f t="shared" si="8"/>
        <v>1.27332</v>
      </c>
      <c r="M40" s="157">
        <f t="shared" si="9"/>
        <v>26.199999999999996</v>
      </c>
      <c r="N40" s="22"/>
      <c r="P40" s="37">
        <f t="shared" si="12"/>
        <v>10.930639999999999</v>
      </c>
      <c r="Q40" s="37">
        <f t="shared" si="13"/>
        <v>6.1124599999999996</v>
      </c>
      <c r="R40" s="37">
        <f t="shared" si="14"/>
        <v>7.8835799999999994</v>
      </c>
      <c r="S40" s="37">
        <f t="shared" si="15"/>
        <v>1.27332</v>
      </c>
      <c r="T40" s="37">
        <f t="shared" si="10"/>
        <v>26.199999999999996</v>
      </c>
    </row>
    <row r="41" spans="1:20">
      <c r="A41" s="8" t="s">
        <v>83</v>
      </c>
      <c r="B41" s="197">
        <v>26.2</v>
      </c>
      <c r="C41" s="197">
        <v>26.2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10.930639999999999</v>
      </c>
      <c r="J41" s="21">
        <f t="shared" si="6"/>
        <v>6.1124599999999996</v>
      </c>
      <c r="K41" s="21">
        <f t="shared" si="7"/>
        <v>7.8835799999999994</v>
      </c>
      <c r="L41" s="21">
        <f t="shared" si="8"/>
        <v>1.27332</v>
      </c>
      <c r="M41" s="157">
        <f t="shared" si="9"/>
        <v>26.199999999999996</v>
      </c>
      <c r="N41" s="22"/>
      <c r="P41" s="37">
        <f t="shared" si="12"/>
        <v>10.930639999999999</v>
      </c>
      <c r="Q41" s="37">
        <f t="shared" si="13"/>
        <v>6.1124599999999996</v>
      </c>
      <c r="R41" s="37">
        <f t="shared" si="14"/>
        <v>7.8835799999999994</v>
      </c>
      <c r="S41" s="37">
        <f t="shared" si="15"/>
        <v>1.27332</v>
      </c>
      <c r="T41" s="37">
        <f t="shared" si="10"/>
        <v>26.199999999999996</v>
      </c>
    </row>
    <row r="42" spans="1:20">
      <c r="A42" s="8" t="s">
        <v>84</v>
      </c>
      <c r="B42" s="197">
        <v>26.2</v>
      </c>
      <c r="C42" s="197">
        <v>26.2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10.930639999999999</v>
      </c>
      <c r="J42" s="21">
        <f t="shared" si="6"/>
        <v>6.1124599999999996</v>
      </c>
      <c r="K42" s="21">
        <f t="shared" si="7"/>
        <v>7.8835799999999994</v>
      </c>
      <c r="L42" s="21">
        <f t="shared" si="8"/>
        <v>1.27332</v>
      </c>
      <c r="M42" s="157">
        <f t="shared" si="9"/>
        <v>26.199999999999996</v>
      </c>
      <c r="N42" s="22"/>
      <c r="P42" s="37">
        <f t="shared" si="12"/>
        <v>10.930639999999999</v>
      </c>
      <c r="Q42" s="37">
        <f t="shared" si="13"/>
        <v>6.1124599999999996</v>
      </c>
      <c r="R42" s="37">
        <f t="shared" si="14"/>
        <v>7.8835799999999994</v>
      </c>
      <c r="S42" s="37">
        <f t="shared" si="15"/>
        <v>1.27332</v>
      </c>
      <c r="T42" s="37">
        <f t="shared" si="10"/>
        <v>26.199999999999996</v>
      </c>
    </row>
    <row r="43" spans="1:20">
      <c r="A43" s="8" t="s">
        <v>85</v>
      </c>
      <c r="B43" s="197">
        <v>26.2</v>
      </c>
      <c r="C43" s="197">
        <v>26.2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10.930639999999999</v>
      </c>
      <c r="J43" s="21">
        <f t="shared" si="6"/>
        <v>6.1124599999999996</v>
      </c>
      <c r="K43" s="21">
        <f t="shared" si="7"/>
        <v>7.8835799999999994</v>
      </c>
      <c r="L43" s="21">
        <f t="shared" si="8"/>
        <v>1.27332</v>
      </c>
      <c r="M43" s="157">
        <f t="shared" si="9"/>
        <v>26.199999999999996</v>
      </c>
      <c r="N43" s="22"/>
      <c r="P43" s="37">
        <f t="shared" si="12"/>
        <v>10.930639999999999</v>
      </c>
      <c r="Q43" s="37">
        <f t="shared" si="13"/>
        <v>6.1124599999999996</v>
      </c>
      <c r="R43" s="37">
        <f t="shared" si="14"/>
        <v>7.8835799999999994</v>
      </c>
      <c r="S43" s="37">
        <f t="shared" si="15"/>
        <v>1.27332</v>
      </c>
      <c r="T43" s="37">
        <f t="shared" si="10"/>
        <v>26.199999999999996</v>
      </c>
    </row>
    <row r="44" spans="1:20">
      <c r="A44" s="8" t="s">
        <v>86</v>
      </c>
      <c r="B44" s="197">
        <v>26.2</v>
      </c>
      <c r="C44" s="197">
        <v>26.2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10.930639999999999</v>
      </c>
      <c r="J44" s="21">
        <f t="shared" si="6"/>
        <v>6.1124599999999996</v>
      </c>
      <c r="K44" s="21">
        <f t="shared" si="7"/>
        <v>7.8835799999999994</v>
      </c>
      <c r="L44" s="21">
        <f t="shared" si="8"/>
        <v>1.27332</v>
      </c>
      <c r="M44" s="157">
        <f t="shared" si="9"/>
        <v>26.199999999999996</v>
      </c>
      <c r="N44" s="22"/>
      <c r="P44" s="37">
        <f t="shared" si="12"/>
        <v>10.930639999999999</v>
      </c>
      <c r="Q44" s="37">
        <f t="shared" si="13"/>
        <v>6.1124599999999996</v>
      </c>
      <c r="R44" s="37">
        <f t="shared" si="14"/>
        <v>7.8835799999999994</v>
      </c>
      <c r="S44" s="37">
        <f t="shared" si="15"/>
        <v>1.27332</v>
      </c>
      <c r="T44" s="37">
        <f t="shared" si="10"/>
        <v>26.199999999999996</v>
      </c>
    </row>
    <row r="45" spans="1:20">
      <c r="A45" s="8" t="s">
        <v>87</v>
      </c>
      <c r="B45" s="197">
        <v>26.2</v>
      </c>
      <c r="C45" s="197">
        <v>26.2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10.930639999999999</v>
      </c>
      <c r="J45" s="21">
        <f t="shared" si="6"/>
        <v>6.1124599999999996</v>
      </c>
      <c r="K45" s="21">
        <f t="shared" si="7"/>
        <v>7.8835799999999994</v>
      </c>
      <c r="L45" s="21">
        <f t="shared" si="8"/>
        <v>1.27332</v>
      </c>
      <c r="M45" s="157">
        <f t="shared" si="9"/>
        <v>26.199999999999996</v>
      </c>
      <c r="N45" s="22"/>
      <c r="P45" s="37">
        <f t="shared" si="12"/>
        <v>10.930639999999999</v>
      </c>
      <c r="Q45" s="37">
        <f t="shared" si="13"/>
        <v>6.1124599999999996</v>
      </c>
      <c r="R45" s="37">
        <f t="shared" si="14"/>
        <v>7.8835799999999994</v>
      </c>
      <c r="S45" s="37">
        <f t="shared" si="15"/>
        <v>1.27332</v>
      </c>
      <c r="T45" s="37">
        <f t="shared" si="10"/>
        <v>26.199999999999996</v>
      </c>
    </row>
    <row r="46" spans="1:20">
      <c r="A46" s="8" t="s">
        <v>88</v>
      </c>
      <c r="B46" s="197">
        <v>26.2</v>
      </c>
      <c r="C46" s="197">
        <v>26.2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10.930639999999999</v>
      </c>
      <c r="J46" s="21">
        <f t="shared" si="6"/>
        <v>6.1124599999999996</v>
      </c>
      <c r="K46" s="21">
        <f t="shared" si="7"/>
        <v>7.8835799999999994</v>
      </c>
      <c r="L46" s="21">
        <f t="shared" si="8"/>
        <v>1.27332</v>
      </c>
      <c r="M46" s="157">
        <f t="shared" si="9"/>
        <v>26.199999999999996</v>
      </c>
      <c r="N46" s="22"/>
      <c r="P46" s="37">
        <f t="shared" si="12"/>
        <v>10.930639999999999</v>
      </c>
      <c r="Q46" s="37">
        <f t="shared" si="13"/>
        <v>6.1124599999999996</v>
      </c>
      <c r="R46" s="37">
        <f t="shared" si="14"/>
        <v>7.8835799999999994</v>
      </c>
      <c r="S46" s="37">
        <f t="shared" si="15"/>
        <v>1.27332</v>
      </c>
      <c r="T46" s="37">
        <f t="shared" si="10"/>
        <v>26.199999999999996</v>
      </c>
    </row>
    <row r="47" spans="1:20">
      <c r="A47" s="8" t="s">
        <v>89</v>
      </c>
      <c r="B47" s="197">
        <v>26.2</v>
      </c>
      <c r="C47" s="197">
        <v>26.2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10.930639999999999</v>
      </c>
      <c r="J47" s="21">
        <f t="shared" si="6"/>
        <v>6.1124599999999996</v>
      </c>
      <c r="K47" s="21">
        <f t="shared" si="7"/>
        <v>7.8835799999999994</v>
      </c>
      <c r="L47" s="21">
        <f t="shared" si="8"/>
        <v>1.27332</v>
      </c>
      <c r="M47" s="157">
        <f t="shared" si="9"/>
        <v>26.199999999999996</v>
      </c>
      <c r="N47" s="22"/>
      <c r="P47" s="37">
        <f t="shared" si="12"/>
        <v>10.930639999999999</v>
      </c>
      <c r="Q47" s="37">
        <f t="shared" si="13"/>
        <v>6.1124599999999996</v>
      </c>
      <c r="R47" s="37">
        <f t="shared" si="14"/>
        <v>7.8835799999999994</v>
      </c>
      <c r="S47" s="37">
        <f t="shared" si="15"/>
        <v>1.27332</v>
      </c>
      <c r="T47" s="37">
        <f t="shared" si="10"/>
        <v>26.199999999999996</v>
      </c>
    </row>
    <row r="48" spans="1:20">
      <c r="A48" s="8" t="s">
        <v>90</v>
      </c>
      <c r="B48" s="197">
        <v>26.2</v>
      </c>
      <c r="C48" s="197">
        <v>26.2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10.930639999999999</v>
      </c>
      <c r="J48" s="21">
        <f t="shared" si="6"/>
        <v>6.1124599999999996</v>
      </c>
      <c r="K48" s="21">
        <f t="shared" si="7"/>
        <v>7.8835799999999994</v>
      </c>
      <c r="L48" s="21">
        <f t="shared" si="8"/>
        <v>1.27332</v>
      </c>
      <c r="M48" s="157">
        <f t="shared" si="9"/>
        <v>26.199999999999996</v>
      </c>
      <c r="N48" s="22"/>
      <c r="P48" s="37">
        <f t="shared" si="12"/>
        <v>10.930639999999999</v>
      </c>
      <c r="Q48" s="37">
        <f t="shared" si="13"/>
        <v>6.1124599999999996</v>
      </c>
      <c r="R48" s="37">
        <f t="shared" si="14"/>
        <v>7.8835799999999994</v>
      </c>
      <c r="S48" s="37">
        <f t="shared" si="15"/>
        <v>1.27332</v>
      </c>
      <c r="T48" s="37">
        <f t="shared" si="10"/>
        <v>26.199999999999996</v>
      </c>
    </row>
    <row r="49" spans="1:20">
      <c r="A49" s="8" t="s">
        <v>91</v>
      </c>
      <c r="B49" s="197">
        <v>26.2</v>
      </c>
      <c r="C49" s="197">
        <v>26.2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10.930639999999999</v>
      </c>
      <c r="J49" s="21">
        <f t="shared" si="6"/>
        <v>6.1124599999999996</v>
      </c>
      <c r="K49" s="21">
        <f t="shared" si="7"/>
        <v>7.8835799999999994</v>
      </c>
      <c r="L49" s="21">
        <f t="shared" si="8"/>
        <v>1.27332</v>
      </c>
      <c r="M49" s="157">
        <f t="shared" si="9"/>
        <v>26.199999999999996</v>
      </c>
      <c r="N49" s="22"/>
      <c r="P49" s="37">
        <f t="shared" si="12"/>
        <v>10.930639999999999</v>
      </c>
      <c r="Q49" s="37">
        <f t="shared" si="13"/>
        <v>6.1124599999999996</v>
      </c>
      <c r="R49" s="37">
        <f t="shared" si="14"/>
        <v>7.8835799999999994</v>
      </c>
      <c r="S49" s="37">
        <f t="shared" si="15"/>
        <v>1.27332</v>
      </c>
      <c r="T49" s="37">
        <f t="shared" si="10"/>
        <v>26.199999999999996</v>
      </c>
    </row>
    <row r="50" spans="1:20">
      <c r="A50" s="8" t="s">
        <v>92</v>
      </c>
      <c r="B50" s="197">
        <v>26.2</v>
      </c>
      <c r="C50" s="197">
        <v>26.2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10.930639999999999</v>
      </c>
      <c r="J50" s="21">
        <f t="shared" si="6"/>
        <v>6.1124599999999996</v>
      </c>
      <c r="K50" s="21">
        <f t="shared" si="7"/>
        <v>7.8835799999999994</v>
      </c>
      <c r="L50" s="21">
        <f t="shared" si="8"/>
        <v>1.27332</v>
      </c>
      <c r="M50" s="157">
        <f t="shared" si="9"/>
        <v>26.199999999999996</v>
      </c>
      <c r="N50" s="22"/>
      <c r="P50" s="37">
        <f t="shared" si="12"/>
        <v>10.930639999999999</v>
      </c>
      <c r="Q50" s="37">
        <f t="shared" si="13"/>
        <v>6.1124599999999996</v>
      </c>
      <c r="R50" s="37">
        <f t="shared" si="14"/>
        <v>7.8835799999999994</v>
      </c>
      <c r="S50" s="37">
        <f t="shared" si="15"/>
        <v>1.27332</v>
      </c>
      <c r="T50" s="37">
        <f t="shared" si="10"/>
        <v>26.199999999999996</v>
      </c>
    </row>
    <row r="51" spans="1:20">
      <c r="A51" s="8" t="s">
        <v>93</v>
      </c>
      <c r="B51" s="197">
        <v>26.2</v>
      </c>
      <c r="C51" s="197">
        <v>26.2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10.930639999999999</v>
      </c>
      <c r="J51" s="21">
        <f t="shared" si="6"/>
        <v>6.1124599999999996</v>
      </c>
      <c r="K51" s="21">
        <f t="shared" si="7"/>
        <v>7.8835799999999994</v>
      </c>
      <c r="L51" s="21">
        <f t="shared" si="8"/>
        <v>1.27332</v>
      </c>
      <c r="M51" s="157">
        <f t="shared" si="9"/>
        <v>26.199999999999996</v>
      </c>
      <c r="N51" s="22"/>
      <c r="P51" s="37">
        <f t="shared" si="12"/>
        <v>10.930639999999999</v>
      </c>
      <c r="Q51" s="37">
        <f t="shared" si="13"/>
        <v>6.1124599999999996</v>
      </c>
      <c r="R51" s="37">
        <f t="shared" si="14"/>
        <v>7.8835799999999994</v>
      </c>
      <c r="S51" s="37">
        <f t="shared" si="15"/>
        <v>1.27332</v>
      </c>
      <c r="T51" s="37">
        <f t="shared" si="10"/>
        <v>26.199999999999996</v>
      </c>
    </row>
    <row r="52" spans="1:20">
      <c r="A52" s="8" t="s">
        <v>94</v>
      </c>
      <c r="B52" s="197">
        <v>26.2</v>
      </c>
      <c r="C52" s="197">
        <v>26.2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10.930639999999999</v>
      </c>
      <c r="J52" s="21">
        <f t="shared" si="6"/>
        <v>6.1124599999999996</v>
      </c>
      <c r="K52" s="21">
        <f t="shared" si="7"/>
        <v>7.8835799999999994</v>
      </c>
      <c r="L52" s="21">
        <f t="shared" si="8"/>
        <v>1.27332</v>
      </c>
      <c r="M52" s="157">
        <f t="shared" si="9"/>
        <v>26.199999999999996</v>
      </c>
      <c r="N52" s="22"/>
      <c r="P52" s="37">
        <f t="shared" si="12"/>
        <v>10.930639999999999</v>
      </c>
      <c r="Q52" s="37">
        <f t="shared" si="13"/>
        <v>6.1124599999999996</v>
      </c>
      <c r="R52" s="37">
        <f t="shared" si="14"/>
        <v>7.8835799999999994</v>
      </c>
      <c r="S52" s="37">
        <f t="shared" si="15"/>
        <v>1.27332</v>
      </c>
      <c r="T52" s="37">
        <f t="shared" si="10"/>
        <v>26.199999999999996</v>
      </c>
    </row>
    <row r="53" spans="1:20">
      <c r="A53" s="8" t="s">
        <v>95</v>
      </c>
      <c r="B53" s="197">
        <v>26.2</v>
      </c>
      <c r="C53" s="197">
        <v>26.2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10.930639999999999</v>
      </c>
      <c r="J53" s="21">
        <f t="shared" si="6"/>
        <v>6.1124599999999996</v>
      </c>
      <c r="K53" s="21">
        <f t="shared" si="7"/>
        <v>7.8835799999999994</v>
      </c>
      <c r="L53" s="21">
        <f t="shared" si="8"/>
        <v>1.27332</v>
      </c>
      <c r="M53" s="157">
        <f t="shared" si="9"/>
        <v>26.199999999999996</v>
      </c>
      <c r="N53" s="22"/>
      <c r="P53" s="37">
        <f t="shared" si="12"/>
        <v>10.930639999999999</v>
      </c>
      <c r="Q53" s="37">
        <f t="shared" si="13"/>
        <v>6.1124599999999996</v>
      </c>
      <c r="R53" s="37">
        <f t="shared" si="14"/>
        <v>7.8835799999999994</v>
      </c>
      <c r="S53" s="37">
        <f t="shared" si="15"/>
        <v>1.27332</v>
      </c>
      <c r="T53" s="37">
        <f t="shared" si="10"/>
        <v>26.199999999999996</v>
      </c>
    </row>
    <row r="54" spans="1:20">
      <c r="A54" s="8" t="s">
        <v>96</v>
      </c>
      <c r="B54" s="197">
        <v>26.2</v>
      </c>
      <c r="C54" s="197">
        <v>26.2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10.930639999999999</v>
      </c>
      <c r="J54" s="21">
        <f t="shared" si="6"/>
        <v>6.1124599999999996</v>
      </c>
      <c r="K54" s="21">
        <f t="shared" si="7"/>
        <v>7.8835799999999994</v>
      </c>
      <c r="L54" s="21">
        <f t="shared" si="8"/>
        <v>1.27332</v>
      </c>
      <c r="M54" s="157">
        <f t="shared" si="9"/>
        <v>26.199999999999996</v>
      </c>
      <c r="N54" s="22"/>
      <c r="P54" s="37">
        <f t="shared" si="12"/>
        <v>10.930639999999999</v>
      </c>
      <c r="Q54" s="37">
        <f t="shared" si="13"/>
        <v>6.1124599999999996</v>
      </c>
      <c r="R54" s="37">
        <f t="shared" si="14"/>
        <v>7.8835799999999994</v>
      </c>
      <c r="S54" s="37">
        <f t="shared" si="15"/>
        <v>1.27332</v>
      </c>
      <c r="T54" s="37">
        <f t="shared" si="10"/>
        <v>26.199999999999996</v>
      </c>
    </row>
    <row r="55" spans="1:20">
      <c r="A55" s="8" t="s">
        <v>97</v>
      </c>
      <c r="B55" s="197">
        <v>26.2</v>
      </c>
      <c r="C55" s="197">
        <v>26.2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10.930639999999999</v>
      </c>
      <c r="J55" s="21">
        <f t="shared" si="6"/>
        <v>6.1124599999999996</v>
      </c>
      <c r="K55" s="21">
        <f t="shared" si="7"/>
        <v>7.8835799999999994</v>
      </c>
      <c r="L55" s="21">
        <f t="shared" si="8"/>
        <v>1.27332</v>
      </c>
      <c r="M55" s="157">
        <f t="shared" si="9"/>
        <v>26.199999999999996</v>
      </c>
      <c r="N55" s="22"/>
      <c r="P55" s="37">
        <f t="shared" si="12"/>
        <v>10.930639999999999</v>
      </c>
      <c r="Q55" s="37">
        <f t="shared" si="13"/>
        <v>6.1124599999999996</v>
      </c>
      <c r="R55" s="37">
        <f t="shared" si="14"/>
        <v>7.8835799999999994</v>
      </c>
      <c r="S55" s="37">
        <f t="shared" si="15"/>
        <v>1.27332</v>
      </c>
      <c r="T55" s="37">
        <f t="shared" si="10"/>
        <v>26.199999999999996</v>
      </c>
    </row>
    <row r="56" spans="1:20">
      <c r="A56" s="8" t="s">
        <v>98</v>
      </c>
      <c r="B56" s="197">
        <v>26.2</v>
      </c>
      <c r="C56" s="197">
        <v>26.2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10.930639999999999</v>
      </c>
      <c r="J56" s="21">
        <f t="shared" si="6"/>
        <v>6.1124599999999996</v>
      </c>
      <c r="K56" s="21">
        <f t="shared" si="7"/>
        <v>7.8835799999999994</v>
      </c>
      <c r="L56" s="21">
        <f t="shared" si="8"/>
        <v>1.27332</v>
      </c>
      <c r="M56" s="157">
        <f t="shared" si="9"/>
        <v>26.199999999999996</v>
      </c>
      <c r="N56" s="22"/>
      <c r="P56" s="37">
        <f t="shared" si="12"/>
        <v>10.930639999999999</v>
      </c>
      <c r="Q56" s="37">
        <f t="shared" si="13"/>
        <v>6.1124599999999996</v>
      </c>
      <c r="R56" s="37">
        <f t="shared" si="14"/>
        <v>7.8835799999999994</v>
      </c>
      <c r="S56" s="37">
        <f t="shared" si="15"/>
        <v>1.27332</v>
      </c>
      <c r="T56" s="37">
        <f t="shared" si="10"/>
        <v>26.199999999999996</v>
      </c>
    </row>
    <row r="57" spans="1:20">
      <c r="A57" s="8" t="s">
        <v>99</v>
      </c>
      <c r="B57" s="197">
        <v>26.2</v>
      </c>
      <c r="C57" s="197">
        <v>26.2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10.930639999999999</v>
      </c>
      <c r="J57" s="21">
        <f t="shared" si="6"/>
        <v>6.1124599999999996</v>
      </c>
      <c r="K57" s="21">
        <f t="shared" si="7"/>
        <v>7.8835799999999994</v>
      </c>
      <c r="L57" s="21">
        <f t="shared" si="8"/>
        <v>1.27332</v>
      </c>
      <c r="M57" s="157">
        <f t="shared" si="9"/>
        <v>26.199999999999996</v>
      </c>
      <c r="N57" s="22"/>
      <c r="P57" s="37">
        <f t="shared" si="12"/>
        <v>10.930639999999999</v>
      </c>
      <c r="Q57" s="37">
        <f t="shared" si="13"/>
        <v>6.1124599999999996</v>
      </c>
      <c r="R57" s="37">
        <f t="shared" si="14"/>
        <v>7.8835799999999994</v>
      </c>
      <c r="S57" s="37">
        <f t="shared" si="15"/>
        <v>1.27332</v>
      </c>
      <c r="T57" s="37">
        <f t="shared" si="10"/>
        <v>26.199999999999996</v>
      </c>
    </row>
    <row r="58" spans="1:20">
      <c r="A58" s="8" t="s">
        <v>100</v>
      </c>
      <c r="B58" s="197">
        <v>26.2</v>
      </c>
      <c r="C58" s="197">
        <v>26.2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10.930639999999999</v>
      </c>
      <c r="J58" s="21">
        <f t="shared" si="6"/>
        <v>6.1124599999999996</v>
      </c>
      <c r="K58" s="21">
        <f t="shared" si="7"/>
        <v>7.8835799999999994</v>
      </c>
      <c r="L58" s="21">
        <f t="shared" si="8"/>
        <v>1.27332</v>
      </c>
      <c r="M58" s="157">
        <f t="shared" si="9"/>
        <v>26.199999999999996</v>
      </c>
      <c r="N58" s="22"/>
      <c r="P58" s="37">
        <f t="shared" si="12"/>
        <v>10.930639999999999</v>
      </c>
      <c r="Q58" s="37">
        <f t="shared" si="13"/>
        <v>6.1124599999999996</v>
      </c>
      <c r="R58" s="37">
        <f t="shared" si="14"/>
        <v>7.8835799999999994</v>
      </c>
      <c r="S58" s="37">
        <f t="shared" si="15"/>
        <v>1.27332</v>
      </c>
      <c r="T58" s="37">
        <f t="shared" si="10"/>
        <v>26.199999999999996</v>
      </c>
    </row>
    <row r="59" spans="1:20">
      <c r="A59" s="8" t="s">
        <v>101</v>
      </c>
      <c r="B59" s="197">
        <v>26.2</v>
      </c>
      <c r="C59" s="197">
        <v>26.2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10.930639999999999</v>
      </c>
      <c r="J59" s="21">
        <f t="shared" si="6"/>
        <v>6.1124599999999996</v>
      </c>
      <c r="K59" s="21">
        <f t="shared" si="7"/>
        <v>7.8835799999999994</v>
      </c>
      <c r="L59" s="21">
        <f t="shared" si="8"/>
        <v>1.27332</v>
      </c>
      <c r="M59" s="157">
        <f t="shared" si="9"/>
        <v>26.199999999999996</v>
      </c>
      <c r="N59" s="22"/>
      <c r="P59" s="37">
        <f t="shared" si="12"/>
        <v>10.930639999999999</v>
      </c>
      <c r="Q59" s="37">
        <f t="shared" si="13"/>
        <v>6.1124599999999996</v>
      </c>
      <c r="R59" s="37">
        <f t="shared" si="14"/>
        <v>7.8835799999999994</v>
      </c>
      <c r="S59" s="37">
        <f t="shared" si="15"/>
        <v>1.27332</v>
      </c>
      <c r="T59" s="37">
        <f t="shared" si="10"/>
        <v>26.199999999999996</v>
      </c>
    </row>
    <row r="60" spans="1:20">
      <c r="A60" s="8" t="s">
        <v>102</v>
      </c>
      <c r="B60" s="197">
        <v>26.2</v>
      </c>
      <c r="C60" s="197">
        <v>26.2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10.930639999999999</v>
      </c>
      <c r="J60" s="21">
        <f t="shared" si="6"/>
        <v>6.1124599999999996</v>
      </c>
      <c r="K60" s="21">
        <f t="shared" si="7"/>
        <v>7.8835799999999994</v>
      </c>
      <c r="L60" s="21">
        <f t="shared" si="8"/>
        <v>1.27332</v>
      </c>
      <c r="M60" s="157">
        <f t="shared" si="9"/>
        <v>26.199999999999996</v>
      </c>
      <c r="N60" s="22"/>
      <c r="P60" s="37">
        <f t="shared" si="12"/>
        <v>10.930639999999999</v>
      </c>
      <c r="Q60" s="37">
        <f t="shared" si="13"/>
        <v>6.1124599999999996</v>
      </c>
      <c r="R60" s="37">
        <f t="shared" si="14"/>
        <v>7.8835799999999994</v>
      </c>
      <c r="S60" s="37">
        <f t="shared" si="15"/>
        <v>1.27332</v>
      </c>
      <c r="T60" s="37">
        <f t="shared" si="10"/>
        <v>26.199999999999996</v>
      </c>
    </row>
    <row r="61" spans="1:20">
      <c r="A61" s="8" t="s">
        <v>103</v>
      </c>
      <c r="B61" s="197">
        <v>26.2</v>
      </c>
      <c r="C61" s="197">
        <v>26.2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10.930639999999999</v>
      </c>
      <c r="J61" s="21">
        <f t="shared" si="6"/>
        <v>6.1124599999999996</v>
      </c>
      <c r="K61" s="21">
        <f t="shared" si="7"/>
        <v>7.8835799999999994</v>
      </c>
      <c r="L61" s="21">
        <f t="shared" si="8"/>
        <v>1.27332</v>
      </c>
      <c r="M61" s="157">
        <f t="shared" si="9"/>
        <v>26.199999999999996</v>
      </c>
      <c r="N61" s="22"/>
      <c r="P61" s="37">
        <f t="shared" si="12"/>
        <v>10.930639999999999</v>
      </c>
      <c r="Q61" s="37">
        <f t="shared" si="13"/>
        <v>6.1124599999999996</v>
      </c>
      <c r="R61" s="37">
        <f t="shared" si="14"/>
        <v>7.8835799999999994</v>
      </c>
      <c r="S61" s="37">
        <f t="shared" si="15"/>
        <v>1.27332</v>
      </c>
      <c r="T61" s="37">
        <f t="shared" si="10"/>
        <v>26.199999999999996</v>
      </c>
    </row>
    <row r="62" spans="1:20">
      <c r="A62" s="8" t="s">
        <v>104</v>
      </c>
      <c r="B62" s="197">
        <v>26.2</v>
      </c>
      <c r="C62" s="197">
        <v>26.2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10.930639999999999</v>
      </c>
      <c r="J62" s="21">
        <f t="shared" si="6"/>
        <v>6.1124599999999996</v>
      </c>
      <c r="K62" s="21">
        <f t="shared" si="7"/>
        <v>7.8835799999999994</v>
      </c>
      <c r="L62" s="21">
        <f t="shared" si="8"/>
        <v>1.27332</v>
      </c>
      <c r="M62" s="157">
        <f t="shared" si="9"/>
        <v>26.199999999999996</v>
      </c>
      <c r="N62" s="22"/>
      <c r="P62" s="37">
        <f t="shared" si="12"/>
        <v>10.930639999999999</v>
      </c>
      <c r="Q62" s="37">
        <f t="shared" si="13"/>
        <v>6.1124599999999996</v>
      </c>
      <c r="R62" s="37">
        <f t="shared" si="14"/>
        <v>7.8835799999999994</v>
      </c>
      <c r="S62" s="37">
        <f t="shared" si="15"/>
        <v>1.27332</v>
      </c>
      <c r="T62" s="37">
        <f t="shared" si="10"/>
        <v>26.199999999999996</v>
      </c>
    </row>
    <row r="63" spans="1:20">
      <c r="A63" s="8" t="s">
        <v>105</v>
      </c>
      <c r="B63" s="197">
        <v>26.2</v>
      </c>
      <c r="C63" s="197">
        <v>26.2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10.930639999999999</v>
      </c>
      <c r="J63" s="21">
        <f t="shared" si="6"/>
        <v>6.1124599999999996</v>
      </c>
      <c r="K63" s="21">
        <f t="shared" si="7"/>
        <v>7.8835799999999994</v>
      </c>
      <c r="L63" s="21">
        <f t="shared" si="8"/>
        <v>1.27332</v>
      </c>
      <c r="M63" s="157">
        <f t="shared" si="9"/>
        <v>26.199999999999996</v>
      </c>
      <c r="N63" s="22"/>
      <c r="P63" s="37">
        <f t="shared" si="12"/>
        <v>10.930639999999999</v>
      </c>
      <c r="Q63" s="37">
        <f t="shared" si="13"/>
        <v>6.1124599999999996</v>
      </c>
      <c r="R63" s="37">
        <f t="shared" si="14"/>
        <v>7.8835799999999994</v>
      </c>
      <c r="S63" s="37">
        <f t="shared" si="15"/>
        <v>1.27332</v>
      </c>
      <c r="T63" s="37">
        <f t="shared" si="10"/>
        <v>26.199999999999996</v>
      </c>
    </row>
    <row r="64" spans="1:20">
      <c r="A64" s="8" t="s">
        <v>106</v>
      </c>
      <c r="B64" s="197">
        <v>26.2</v>
      </c>
      <c r="C64" s="197">
        <v>26.2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10.930639999999999</v>
      </c>
      <c r="J64" s="21">
        <f t="shared" si="6"/>
        <v>6.1124599999999996</v>
      </c>
      <c r="K64" s="21">
        <f t="shared" si="7"/>
        <v>7.8835799999999994</v>
      </c>
      <c r="L64" s="21">
        <f t="shared" si="8"/>
        <v>1.27332</v>
      </c>
      <c r="M64" s="157">
        <f t="shared" si="9"/>
        <v>26.199999999999996</v>
      </c>
      <c r="N64" s="22"/>
      <c r="P64" s="37">
        <f t="shared" si="12"/>
        <v>10.930639999999999</v>
      </c>
      <c r="Q64" s="37">
        <f t="shared" si="13"/>
        <v>6.1124599999999996</v>
      </c>
      <c r="R64" s="37">
        <f t="shared" si="14"/>
        <v>7.8835799999999994</v>
      </c>
      <c r="S64" s="37">
        <f t="shared" si="15"/>
        <v>1.27332</v>
      </c>
      <c r="T64" s="37">
        <f t="shared" si="10"/>
        <v>26.199999999999996</v>
      </c>
    </row>
    <row r="65" spans="1:20">
      <c r="A65" s="8" t="s">
        <v>107</v>
      </c>
      <c r="B65" s="197">
        <v>26.2</v>
      </c>
      <c r="C65" s="197">
        <v>26.2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10.930639999999999</v>
      </c>
      <c r="J65" s="21">
        <f t="shared" si="6"/>
        <v>6.1124599999999996</v>
      </c>
      <c r="K65" s="21">
        <f t="shared" si="7"/>
        <v>7.8835799999999994</v>
      </c>
      <c r="L65" s="21">
        <f t="shared" si="8"/>
        <v>1.27332</v>
      </c>
      <c r="M65" s="157">
        <f t="shared" si="9"/>
        <v>26.199999999999996</v>
      </c>
      <c r="N65" s="22"/>
      <c r="P65" s="37">
        <f t="shared" si="12"/>
        <v>10.930639999999999</v>
      </c>
      <c r="Q65" s="37">
        <f t="shared" si="13"/>
        <v>6.1124599999999996</v>
      </c>
      <c r="R65" s="37">
        <f t="shared" si="14"/>
        <v>7.8835799999999994</v>
      </c>
      <c r="S65" s="37">
        <f t="shared" si="15"/>
        <v>1.27332</v>
      </c>
      <c r="T65" s="37">
        <f t="shared" si="10"/>
        <v>26.199999999999996</v>
      </c>
    </row>
    <row r="66" spans="1:20">
      <c r="A66" s="8" t="s">
        <v>108</v>
      </c>
      <c r="B66" s="197">
        <v>26.2</v>
      </c>
      <c r="C66" s="197">
        <v>26.2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10.930639999999999</v>
      </c>
      <c r="J66" s="21">
        <f t="shared" si="6"/>
        <v>6.1124599999999996</v>
      </c>
      <c r="K66" s="21">
        <f t="shared" si="7"/>
        <v>7.8835799999999994</v>
      </c>
      <c r="L66" s="21">
        <f t="shared" si="8"/>
        <v>1.27332</v>
      </c>
      <c r="M66" s="157">
        <f t="shared" si="9"/>
        <v>26.199999999999996</v>
      </c>
      <c r="N66" s="22"/>
      <c r="P66" s="37">
        <f t="shared" si="12"/>
        <v>10.930639999999999</v>
      </c>
      <c r="Q66" s="37">
        <f t="shared" si="13"/>
        <v>6.1124599999999996</v>
      </c>
      <c r="R66" s="37">
        <f t="shared" si="14"/>
        <v>7.8835799999999994</v>
      </c>
      <c r="S66" s="37">
        <f t="shared" si="15"/>
        <v>1.27332</v>
      </c>
      <c r="T66" s="37">
        <f t="shared" si="10"/>
        <v>26.199999999999996</v>
      </c>
    </row>
    <row r="67" spans="1:20">
      <c r="A67" s="8" t="s">
        <v>109</v>
      </c>
      <c r="B67" s="197">
        <v>26.2</v>
      </c>
      <c r="C67" s="197">
        <v>26.2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10.930639999999999</v>
      </c>
      <c r="J67" s="21">
        <f t="shared" si="6"/>
        <v>6.1124599999999996</v>
      </c>
      <c r="K67" s="21">
        <f t="shared" si="7"/>
        <v>7.8835799999999994</v>
      </c>
      <c r="L67" s="21">
        <f t="shared" si="8"/>
        <v>1.27332</v>
      </c>
      <c r="M67" s="157">
        <f t="shared" si="9"/>
        <v>26.199999999999996</v>
      </c>
      <c r="N67" s="22"/>
      <c r="P67" s="37">
        <f t="shared" ref="P67:P98" si="17">I67</f>
        <v>10.930639999999999</v>
      </c>
      <c r="Q67" s="37">
        <f t="shared" ref="Q67:Q98" si="18">J67</f>
        <v>6.1124599999999996</v>
      </c>
      <c r="R67" s="37">
        <f t="shared" ref="R67:R98" si="19">K67</f>
        <v>7.8835799999999994</v>
      </c>
      <c r="S67" s="37">
        <f t="shared" ref="S67:S98" si="20">L67</f>
        <v>1.27332</v>
      </c>
      <c r="T67" s="37">
        <f t="shared" si="10"/>
        <v>26.199999999999996</v>
      </c>
    </row>
    <row r="68" spans="1:20">
      <c r="A68" s="8" t="s">
        <v>110</v>
      </c>
      <c r="B68" s="197">
        <v>26.2</v>
      </c>
      <c r="C68" s="197">
        <v>26.2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10.930639999999999</v>
      </c>
      <c r="J68" s="21">
        <f t="shared" ref="J68:J98" si="22">C68*E68/100</f>
        <v>6.1124599999999996</v>
      </c>
      <c r="K68" s="21">
        <f t="shared" ref="K68:K98" si="23">C68*F68/100</f>
        <v>7.8835799999999994</v>
      </c>
      <c r="L68" s="21">
        <f t="shared" ref="L68:L98" si="24">C68*G68/100</f>
        <v>1.27332</v>
      </c>
      <c r="M68" s="157">
        <f t="shared" ref="M68:M98" si="25">SUM(I68:L68)</f>
        <v>26.199999999999996</v>
      </c>
      <c r="N68" s="22"/>
      <c r="P68" s="37">
        <f t="shared" si="17"/>
        <v>10.930639999999999</v>
      </c>
      <c r="Q68" s="37">
        <f t="shared" si="18"/>
        <v>6.1124599999999996</v>
      </c>
      <c r="R68" s="37">
        <f t="shared" si="19"/>
        <v>7.8835799999999994</v>
      </c>
      <c r="S68" s="37">
        <f t="shared" si="20"/>
        <v>1.27332</v>
      </c>
      <c r="T68" s="37">
        <f t="shared" ref="T68:T99" si="26">SUM(P68:S68)</f>
        <v>26.199999999999996</v>
      </c>
    </row>
    <row r="69" spans="1:20">
      <c r="A69" s="8" t="s">
        <v>111</v>
      </c>
      <c r="B69" s="197">
        <v>26.2</v>
      </c>
      <c r="C69" s="197">
        <v>26.2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10.930639999999999</v>
      </c>
      <c r="J69" s="21">
        <f t="shared" si="22"/>
        <v>6.1124599999999996</v>
      </c>
      <c r="K69" s="21">
        <f t="shared" si="23"/>
        <v>7.8835799999999994</v>
      </c>
      <c r="L69" s="21">
        <f t="shared" si="24"/>
        <v>1.27332</v>
      </c>
      <c r="M69" s="157">
        <f t="shared" si="25"/>
        <v>26.199999999999996</v>
      </c>
      <c r="N69" s="22"/>
      <c r="P69" s="37">
        <f t="shared" si="17"/>
        <v>10.930639999999999</v>
      </c>
      <c r="Q69" s="37">
        <f t="shared" si="18"/>
        <v>6.1124599999999996</v>
      </c>
      <c r="R69" s="37">
        <f t="shared" si="19"/>
        <v>7.8835799999999994</v>
      </c>
      <c r="S69" s="37">
        <f t="shared" si="20"/>
        <v>1.27332</v>
      </c>
      <c r="T69" s="37">
        <f t="shared" si="26"/>
        <v>26.199999999999996</v>
      </c>
    </row>
    <row r="70" spans="1:20">
      <c r="A70" s="8" t="s">
        <v>112</v>
      </c>
      <c r="B70" s="197">
        <v>26.2</v>
      </c>
      <c r="C70" s="197">
        <v>26.2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10.930639999999999</v>
      </c>
      <c r="J70" s="21">
        <f t="shared" si="22"/>
        <v>6.1124599999999996</v>
      </c>
      <c r="K70" s="21">
        <f t="shared" si="23"/>
        <v>7.8835799999999994</v>
      </c>
      <c r="L70" s="21">
        <f t="shared" si="24"/>
        <v>1.27332</v>
      </c>
      <c r="M70" s="157">
        <f t="shared" si="25"/>
        <v>26.199999999999996</v>
      </c>
      <c r="N70" s="22"/>
      <c r="P70" s="37">
        <f t="shared" si="17"/>
        <v>10.930639999999999</v>
      </c>
      <c r="Q70" s="37">
        <f t="shared" si="18"/>
        <v>6.1124599999999996</v>
      </c>
      <c r="R70" s="37">
        <f t="shared" si="19"/>
        <v>7.8835799999999994</v>
      </c>
      <c r="S70" s="37">
        <f t="shared" si="20"/>
        <v>1.27332</v>
      </c>
      <c r="T70" s="37">
        <f t="shared" si="26"/>
        <v>26.199999999999996</v>
      </c>
    </row>
    <row r="71" spans="1:20">
      <c r="A71" s="8" t="s">
        <v>113</v>
      </c>
      <c r="B71" s="197">
        <v>26.2</v>
      </c>
      <c r="C71" s="197">
        <v>26.2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10.930639999999999</v>
      </c>
      <c r="J71" s="21">
        <f t="shared" si="22"/>
        <v>6.1124599999999996</v>
      </c>
      <c r="K71" s="21">
        <f t="shared" si="23"/>
        <v>7.8835799999999994</v>
      </c>
      <c r="L71" s="21">
        <f t="shared" si="24"/>
        <v>1.27332</v>
      </c>
      <c r="M71" s="157">
        <f t="shared" si="25"/>
        <v>26.199999999999996</v>
      </c>
      <c r="N71" s="22"/>
      <c r="P71" s="37">
        <f t="shared" si="17"/>
        <v>10.930639999999999</v>
      </c>
      <c r="Q71" s="37">
        <f t="shared" si="18"/>
        <v>6.1124599999999996</v>
      </c>
      <c r="R71" s="37">
        <f t="shared" si="19"/>
        <v>7.8835799999999994</v>
      </c>
      <c r="S71" s="37">
        <f t="shared" si="20"/>
        <v>1.27332</v>
      </c>
      <c r="T71" s="37">
        <f t="shared" si="26"/>
        <v>26.199999999999996</v>
      </c>
    </row>
    <row r="72" spans="1:20">
      <c r="A72" s="8" t="s">
        <v>114</v>
      </c>
      <c r="B72" s="197">
        <v>26.2</v>
      </c>
      <c r="C72" s="197">
        <v>26.2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10.930639999999999</v>
      </c>
      <c r="J72" s="21">
        <f t="shared" si="22"/>
        <v>6.1124599999999996</v>
      </c>
      <c r="K72" s="21">
        <f t="shared" si="23"/>
        <v>7.8835799999999994</v>
      </c>
      <c r="L72" s="21">
        <f t="shared" si="24"/>
        <v>1.27332</v>
      </c>
      <c r="M72" s="157">
        <f t="shared" si="25"/>
        <v>26.199999999999996</v>
      </c>
      <c r="N72" s="22"/>
      <c r="P72" s="37">
        <f t="shared" si="17"/>
        <v>10.930639999999999</v>
      </c>
      <c r="Q72" s="37">
        <f t="shared" si="18"/>
        <v>6.1124599999999996</v>
      </c>
      <c r="R72" s="37">
        <f t="shared" si="19"/>
        <v>7.8835799999999994</v>
      </c>
      <c r="S72" s="37">
        <f t="shared" si="20"/>
        <v>1.27332</v>
      </c>
      <c r="T72" s="37">
        <f t="shared" si="26"/>
        <v>26.199999999999996</v>
      </c>
    </row>
    <row r="73" spans="1:20">
      <c r="A73" s="8" t="s">
        <v>115</v>
      </c>
      <c r="B73" s="197">
        <v>26.2</v>
      </c>
      <c r="C73" s="197">
        <v>26.2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10.930639999999999</v>
      </c>
      <c r="J73" s="21">
        <f t="shared" si="22"/>
        <v>6.1124599999999996</v>
      </c>
      <c r="K73" s="21">
        <f t="shared" si="23"/>
        <v>7.8835799999999994</v>
      </c>
      <c r="L73" s="21">
        <f t="shared" si="24"/>
        <v>1.27332</v>
      </c>
      <c r="M73" s="157">
        <f t="shared" si="25"/>
        <v>26.199999999999996</v>
      </c>
      <c r="N73" s="22"/>
      <c r="P73" s="37">
        <f t="shared" si="17"/>
        <v>10.930639999999999</v>
      </c>
      <c r="Q73" s="37">
        <f t="shared" si="18"/>
        <v>6.1124599999999996</v>
      </c>
      <c r="R73" s="37">
        <f t="shared" si="19"/>
        <v>7.8835799999999994</v>
      </c>
      <c r="S73" s="37">
        <f t="shared" si="20"/>
        <v>1.27332</v>
      </c>
      <c r="T73" s="37">
        <f t="shared" si="26"/>
        <v>26.199999999999996</v>
      </c>
    </row>
    <row r="74" spans="1:20">
      <c r="A74" s="8" t="s">
        <v>116</v>
      </c>
      <c r="B74" s="197">
        <v>26.2</v>
      </c>
      <c r="C74" s="197">
        <v>26.2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10.930639999999999</v>
      </c>
      <c r="J74" s="21">
        <f t="shared" si="22"/>
        <v>6.1124599999999996</v>
      </c>
      <c r="K74" s="21">
        <f t="shared" si="23"/>
        <v>7.8835799999999994</v>
      </c>
      <c r="L74" s="21">
        <f t="shared" si="24"/>
        <v>1.27332</v>
      </c>
      <c r="M74" s="157">
        <f t="shared" si="25"/>
        <v>26.199999999999996</v>
      </c>
      <c r="N74" s="22"/>
      <c r="P74" s="37">
        <f t="shared" si="17"/>
        <v>10.930639999999999</v>
      </c>
      <c r="Q74" s="37">
        <f t="shared" si="18"/>
        <v>6.1124599999999996</v>
      </c>
      <c r="R74" s="37">
        <f t="shared" si="19"/>
        <v>7.8835799999999994</v>
      </c>
      <c r="S74" s="37">
        <f t="shared" si="20"/>
        <v>1.27332</v>
      </c>
      <c r="T74" s="37">
        <f t="shared" si="26"/>
        <v>26.199999999999996</v>
      </c>
    </row>
    <row r="75" spans="1:20">
      <c r="A75" s="8" t="s">
        <v>117</v>
      </c>
      <c r="B75" s="197">
        <v>26.2</v>
      </c>
      <c r="C75" s="197">
        <v>26.2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10.930639999999999</v>
      </c>
      <c r="J75" s="21">
        <f t="shared" si="22"/>
        <v>6.1124599999999996</v>
      </c>
      <c r="K75" s="21">
        <f t="shared" si="23"/>
        <v>7.8835799999999994</v>
      </c>
      <c r="L75" s="21">
        <f t="shared" si="24"/>
        <v>1.27332</v>
      </c>
      <c r="M75" s="157">
        <f t="shared" si="25"/>
        <v>26.199999999999996</v>
      </c>
      <c r="N75" s="22"/>
      <c r="P75" s="37">
        <f t="shared" si="17"/>
        <v>10.930639999999999</v>
      </c>
      <c r="Q75" s="37">
        <f t="shared" si="18"/>
        <v>6.1124599999999996</v>
      </c>
      <c r="R75" s="37">
        <f t="shared" si="19"/>
        <v>7.8835799999999994</v>
      </c>
      <c r="S75" s="37">
        <f t="shared" si="20"/>
        <v>1.27332</v>
      </c>
      <c r="T75" s="37">
        <f t="shared" si="26"/>
        <v>26.199999999999996</v>
      </c>
    </row>
    <row r="76" spans="1:20">
      <c r="A76" s="8" t="s">
        <v>118</v>
      </c>
      <c r="B76" s="197">
        <v>26.2</v>
      </c>
      <c r="C76" s="197">
        <v>26.2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10.930639999999999</v>
      </c>
      <c r="J76" s="21">
        <f t="shared" si="22"/>
        <v>6.1124599999999996</v>
      </c>
      <c r="K76" s="21">
        <f t="shared" si="23"/>
        <v>7.8835799999999994</v>
      </c>
      <c r="L76" s="21">
        <f t="shared" si="24"/>
        <v>1.27332</v>
      </c>
      <c r="M76" s="157">
        <f t="shared" si="25"/>
        <v>26.199999999999996</v>
      </c>
      <c r="N76" s="22"/>
      <c r="P76" s="37">
        <f t="shared" si="17"/>
        <v>10.930639999999999</v>
      </c>
      <c r="Q76" s="37">
        <f t="shared" si="18"/>
        <v>6.1124599999999996</v>
      </c>
      <c r="R76" s="37">
        <f t="shared" si="19"/>
        <v>7.8835799999999994</v>
      </c>
      <c r="S76" s="37">
        <f t="shared" si="20"/>
        <v>1.27332</v>
      </c>
      <c r="T76" s="37">
        <f t="shared" si="26"/>
        <v>26.199999999999996</v>
      </c>
    </row>
    <row r="77" spans="1:20">
      <c r="A77" s="8" t="s">
        <v>119</v>
      </c>
      <c r="B77" s="197">
        <v>26.2</v>
      </c>
      <c r="C77" s="197">
        <v>26.2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10.930639999999999</v>
      </c>
      <c r="J77" s="21">
        <f t="shared" si="22"/>
        <v>6.1124599999999996</v>
      </c>
      <c r="K77" s="21">
        <f t="shared" si="23"/>
        <v>7.8835799999999994</v>
      </c>
      <c r="L77" s="21">
        <f t="shared" si="24"/>
        <v>1.27332</v>
      </c>
      <c r="M77" s="157">
        <f t="shared" si="25"/>
        <v>26.199999999999996</v>
      </c>
      <c r="N77" s="22"/>
      <c r="P77" s="37">
        <f t="shared" si="17"/>
        <v>10.930639999999999</v>
      </c>
      <c r="Q77" s="37">
        <f t="shared" si="18"/>
        <v>6.1124599999999996</v>
      </c>
      <c r="R77" s="37">
        <f t="shared" si="19"/>
        <v>7.8835799999999994</v>
      </c>
      <c r="S77" s="37">
        <f t="shared" si="20"/>
        <v>1.27332</v>
      </c>
      <c r="T77" s="37">
        <f t="shared" si="26"/>
        <v>26.199999999999996</v>
      </c>
    </row>
    <row r="78" spans="1:20">
      <c r="A78" s="8" t="s">
        <v>120</v>
      </c>
      <c r="B78" s="197">
        <v>26.2</v>
      </c>
      <c r="C78" s="197">
        <v>26.2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10.930639999999999</v>
      </c>
      <c r="J78" s="21">
        <f t="shared" si="22"/>
        <v>6.1124599999999996</v>
      </c>
      <c r="K78" s="21">
        <f t="shared" si="23"/>
        <v>7.8835799999999994</v>
      </c>
      <c r="L78" s="21">
        <f t="shared" si="24"/>
        <v>1.27332</v>
      </c>
      <c r="M78" s="157">
        <f t="shared" si="25"/>
        <v>26.199999999999996</v>
      </c>
      <c r="N78" s="22"/>
      <c r="P78" s="37">
        <f t="shared" si="17"/>
        <v>10.930639999999999</v>
      </c>
      <c r="Q78" s="37">
        <f t="shared" si="18"/>
        <v>6.1124599999999996</v>
      </c>
      <c r="R78" s="37">
        <f t="shared" si="19"/>
        <v>7.8835799999999994</v>
      </c>
      <c r="S78" s="37">
        <f t="shared" si="20"/>
        <v>1.27332</v>
      </c>
      <c r="T78" s="37">
        <f t="shared" si="26"/>
        <v>26.199999999999996</v>
      </c>
    </row>
    <row r="79" spans="1:20">
      <c r="A79" s="8" t="s">
        <v>121</v>
      </c>
      <c r="B79" s="197">
        <v>26.2</v>
      </c>
      <c r="C79" s="197">
        <v>26.2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10.930639999999999</v>
      </c>
      <c r="J79" s="21">
        <f t="shared" si="22"/>
        <v>6.1124599999999996</v>
      </c>
      <c r="K79" s="21">
        <f t="shared" si="23"/>
        <v>7.8835799999999994</v>
      </c>
      <c r="L79" s="21">
        <f t="shared" si="24"/>
        <v>1.27332</v>
      </c>
      <c r="M79" s="157">
        <f t="shared" si="25"/>
        <v>26.199999999999996</v>
      </c>
      <c r="N79" s="22"/>
      <c r="P79" s="37">
        <f t="shared" si="17"/>
        <v>10.930639999999999</v>
      </c>
      <c r="Q79" s="37">
        <f t="shared" si="18"/>
        <v>6.1124599999999996</v>
      </c>
      <c r="R79" s="37">
        <f t="shared" si="19"/>
        <v>7.8835799999999994</v>
      </c>
      <c r="S79" s="37">
        <f t="shared" si="20"/>
        <v>1.27332</v>
      </c>
      <c r="T79" s="37">
        <f t="shared" si="26"/>
        <v>26.199999999999996</v>
      </c>
    </row>
    <row r="80" spans="1:20">
      <c r="A80" s="8" t="s">
        <v>122</v>
      </c>
      <c r="B80" s="197">
        <v>26.2</v>
      </c>
      <c r="C80" s="197">
        <v>26.2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10.930639999999999</v>
      </c>
      <c r="J80" s="21">
        <f t="shared" si="22"/>
        <v>6.1124599999999996</v>
      </c>
      <c r="K80" s="21">
        <f t="shared" si="23"/>
        <v>7.8835799999999994</v>
      </c>
      <c r="L80" s="21">
        <f t="shared" si="24"/>
        <v>1.27332</v>
      </c>
      <c r="M80" s="157">
        <f t="shared" si="25"/>
        <v>26.199999999999996</v>
      </c>
      <c r="N80" s="22"/>
      <c r="P80" s="37">
        <f t="shared" si="17"/>
        <v>10.930639999999999</v>
      </c>
      <c r="Q80" s="37">
        <f t="shared" si="18"/>
        <v>6.1124599999999996</v>
      </c>
      <c r="R80" s="37">
        <f t="shared" si="19"/>
        <v>7.8835799999999994</v>
      </c>
      <c r="S80" s="37">
        <f t="shared" si="20"/>
        <v>1.27332</v>
      </c>
      <c r="T80" s="37">
        <f t="shared" si="26"/>
        <v>26.199999999999996</v>
      </c>
    </row>
    <row r="81" spans="1:20">
      <c r="A81" s="8" t="s">
        <v>123</v>
      </c>
      <c r="B81" s="197">
        <v>26.2</v>
      </c>
      <c r="C81" s="197">
        <v>26.2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10.930639999999999</v>
      </c>
      <c r="J81" s="21">
        <f t="shared" si="22"/>
        <v>6.1124599999999996</v>
      </c>
      <c r="K81" s="21">
        <f t="shared" si="23"/>
        <v>7.8835799999999994</v>
      </c>
      <c r="L81" s="21">
        <f t="shared" si="24"/>
        <v>1.27332</v>
      </c>
      <c r="M81" s="157">
        <f t="shared" si="25"/>
        <v>26.199999999999996</v>
      </c>
      <c r="N81" s="22"/>
      <c r="P81" s="37">
        <f t="shared" si="17"/>
        <v>10.930639999999999</v>
      </c>
      <c r="Q81" s="37">
        <f t="shared" si="18"/>
        <v>6.1124599999999996</v>
      </c>
      <c r="R81" s="37">
        <f t="shared" si="19"/>
        <v>7.8835799999999994</v>
      </c>
      <c r="S81" s="37">
        <f t="shared" si="20"/>
        <v>1.27332</v>
      </c>
      <c r="T81" s="37">
        <f t="shared" si="26"/>
        <v>26.199999999999996</v>
      </c>
    </row>
    <row r="82" spans="1:20">
      <c r="A82" s="8" t="s">
        <v>124</v>
      </c>
      <c r="B82" s="197">
        <v>26.2</v>
      </c>
      <c r="C82" s="197">
        <v>26.2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10.930639999999999</v>
      </c>
      <c r="J82" s="21">
        <f t="shared" si="22"/>
        <v>6.1124599999999996</v>
      </c>
      <c r="K82" s="21">
        <f t="shared" si="23"/>
        <v>7.8835799999999994</v>
      </c>
      <c r="L82" s="21">
        <f t="shared" si="24"/>
        <v>1.27332</v>
      </c>
      <c r="M82" s="157">
        <f t="shared" si="25"/>
        <v>26.199999999999996</v>
      </c>
      <c r="N82" s="22"/>
      <c r="P82" s="37">
        <f t="shared" si="17"/>
        <v>10.930639999999999</v>
      </c>
      <c r="Q82" s="37">
        <f t="shared" si="18"/>
        <v>6.1124599999999996</v>
      </c>
      <c r="R82" s="37">
        <f t="shared" si="19"/>
        <v>7.8835799999999994</v>
      </c>
      <c r="S82" s="37">
        <f t="shared" si="20"/>
        <v>1.27332</v>
      </c>
      <c r="T82" s="37">
        <f t="shared" si="26"/>
        <v>26.199999999999996</v>
      </c>
    </row>
    <row r="83" spans="1:20">
      <c r="A83" s="8" t="s">
        <v>125</v>
      </c>
      <c r="B83" s="197">
        <v>26.2</v>
      </c>
      <c r="C83" s="197">
        <v>26.2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10.930639999999999</v>
      </c>
      <c r="J83" s="21">
        <f t="shared" si="22"/>
        <v>6.1124599999999996</v>
      </c>
      <c r="K83" s="21">
        <f t="shared" si="23"/>
        <v>7.8835799999999994</v>
      </c>
      <c r="L83" s="21">
        <f t="shared" si="24"/>
        <v>1.27332</v>
      </c>
      <c r="M83" s="157">
        <f t="shared" si="25"/>
        <v>26.199999999999996</v>
      </c>
      <c r="N83" s="22"/>
      <c r="P83" s="37">
        <f t="shared" si="17"/>
        <v>10.930639999999999</v>
      </c>
      <c r="Q83" s="37">
        <f t="shared" si="18"/>
        <v>6.1124599999999996</v>
      </c>
      <c r="R83" s="37">
        <f t="shared" si="19"/>
        <v>7.8835799999999994</v>
      </c>
      <c r="S83" s="37">
        <f t="shared" si="20"/>
        <v>1.27332</v>
      </c>
      <c r="T83" s="37">
        <f t="shared" si="26"/>
        <v>26.199999999999996</v>
      </c>
    </row>
    <row r="84" spans="1:20">
      <c r="A84" s="8" t="s">
        <v>126</v>
      </c>
      <c r="B84" s="197">
        <v>26.2</v>
      </c>
      <c r="C84" s="197">
        <v>26.2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10.930639999999999</v>
      </c>
      <c r="J84" s="21">
        <f t="shared" si="22"/>
        <v>6.1124599999999996</v>
      </c>
      <c r="K84" s="21">
        <f t="shared" si="23"/>
        <v>7.8835799999999994</v>
      </c>
      <c r="L84" s="21">
        <f t="shared" si="24"/>
        <v>1.27332</v>
      </c>
      <c r="M84" s="157">
        <f t="shared" si="25"/>
        <v>26.199999999999996</v>
      </c>
      <c r="N84" s="22"/>
      <c r="P84" s="37">
        <f t="shared" si="17"/>
        <v>10.930639999999999</v>
      </c>
      <c r="Q84" s="37">
        <f t="shared" si="18"/>
        <v>6.1124599999999996</v>
      </c>
      <c r="R84" s="37">
        <f t="shared" si="19"/>
        <v>7.8835799999999994</v>
      </c>
      <c r="S84" s="37">
        <f t="shared" si="20"/>
        <v>1.27332</v>
      </c>
      <c r="T84" s="37">
        <f t="shared" si="26"/>
        <v>26.199999999999996</v>
      </c>
    </row>
    <row r="85" spans="1:20">
      <c r="A85" s="8" t="s">
        <v>127</v>
      </c>
      <c r="B85" s="197">
        <v>26.2</v>
      </c>
      <c r="C85" s="197">
        <v>26.2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10.930639999999999</v>
      </c>
      <c r="J85" s="21">
        <f t="shared" si="22"/>
        <v>6.1124599999999996</v>
      </c>
      <c r="K85" s="21">
        <f t="shared" si="23"/>
        <v>7.8835799999999994</v>
      </c>
      <c r="L85" s="21">
        <f t="shared" si="24"/>
        <v>1.27332</v>
      </c>
      <c r="M85" s="157">
        <f t="shared" si="25"/>
        <v>26.199999999999996</v>
      </c>
      <c r="N85" s="22"/>
      <c r="P85" s="37">
        <f t="shared" si="17"/>
        <v>10.930639999999999</v>
      </c>
      <c r="Q85" s="37">
        <f t="shared" si="18"/>
        <v>6.1124599999999996</v>
      </c>
      <c r="R85" s="37">
        <f t="shared" si="19"/>
        <v>7.8835799999999994</v>
      </c>
      <c r="S85" s="37">
        <f t="shared" si="20"/>
        <v>1.27332</v>
      </c>
      <c r="T85" s="37">
        <f t="shared" si="26"/>
        <v>26.199999999999996</v>
      </c>
    </row>
    <row r="86" spans="1:20">
      <c r="A86" s="8" t="s">
        <v>128</v>
      </c>
      <c r="B86" s="197">
        <v>26.2</v>
      </c>
      <c r="C86" s="197">
        <v>26.2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10.930639999999999</v>
      </c>
      <c r="J86" s="21">
        <f t="shared" si="22"/>
        <v>6.1124599999999996</v>
      </c>
      <c r="K86" s="21">
        <f t="shared" si="23"/>
        <v>7.8835799999999994</v>
      </c>
      <c r="L86" s="21">
        <f t="shared" si="24"/>
        <v>1.27332</v>
      </c>
      <c r="M86" s="157">
        <f t="shared" si="25"/>
        <v>26.199999999999996</v>
      </c>
      <c r="N86" s="22"/>
      <c r="P86" s="37">
        <f t="shared" si="17"/>
        <v>10.930639999999999</v>
      </c>
      <c r="Q86" s="37">
        <f t="shared" si="18"/>
        <v>6.1124599999999996</v>
      </c>
      <c r="R86" s="37">
        <f t="shared" si="19"/>
        <v>7.8835799999999994</v>
      </c>
      <c r="S86" s="37">
        <f t="shared" si="20"/>
        <v>1.27332</v>
      </c>
      <c r="T86" s="37">
        <f t="shared" si="26"/>
        <v>26.199999999999996</v>
      </c>
    </row>
    <row r="87" spans="1:20">
      <c r="A87" s="8" t="s">
        <v>129</v>
      </c>
      <c r="B87" s="197">
        <v>26.2</v>
      </c>
      <c r="C87" s="197">
        <v>26.2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10.930639999999999</v>
      </c>
      <c r="J87" s="21">
        <f t="shared" si="22"/>
        <v>6.1124599999999996</v>
      </c>
      <c r="K87" s="21">
        <f t="shared" si="23"/>
        <v>7.8835799999999994</v>
      </c>
      <c r="L87" s="21">
        <f t="shared" si="24"/>
        <v>1.27332</v>
      </c>
      <c r="M87" s="157">
        <f t="shared" si="25"/>
        <v>26.199999999999996</v>
      </c>
      <c r="N87" s="22"/>
      <c r="P87" s="37">
        <f t="shared" si="17"/>
        <v>10.930639999999999</v>
      </c>
      <c r="Q87" s="37">
        <f t="shared" si="18"/>
        <v>6.1124599999999996</v>
      </c>
      <c r="R87" s="37">
        <f t="shared" si="19"/>
        <v>7.8835799999999994</v>
      </c>
      <c r="S87" s="37">
        <f t="shared" si="20"/>
        <v>1.27332</v>
      </c>
      <c r="T87" s="37">
        <f t="shared" si="26"/>
        <v>26.199999999999996</v>
      </c>
    </row>
    <row r="88" spans="1:20">
      <c r="A88" s="8" t="s">
        <v>130</v>
      </c>
      <c r="B88" s="197">
        <v>26.2</v>
      </c>
      <c r="C88" s="197">
        <v>26.2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10.930639999999999</v>
      </c>
      <c r="J88" s="21">
        <f t="shared" si="22"/>
        <v>6.1124599999999996</v>
      </c>
      <c r="K88" s="21">
        <f t="shared" si="23"/>
        <v>7.8835799999999994</v>
      </c>
      <c r="L88" s="21">
        <f t="shared" si="24"/>
        <v>1.27332</v>
      </c>
      <c r="M88" s="157">
        <f t="shared" si="25"/>
        <v>26.199999999999996</v>
      </c>
      <c r="N88" s="22"/>
      <c r="P88" s="37">
        <f t="shared" si="17"/>
        <v>10.930639999999999</v>
      </c>
      <c r="Q88" s="37">
        <f t="shared" si="18"/>
        <v>6.1124599999999996</v>
      </c>
      <c r="R88" s="37">
        <f t="shared" si="19"/>
        <v>7.8835799999999994</v>
      </c>
      <c r="S88" s="37">
        <f t="shared" si="20"/>
        <v>1.27332</v>
      </c>
      <c r="T88" s="37">
        <f t="shared" si="26"/>
        <v>26.199999999999996</v>
      </c>
    </row>
    <row r="89" spans="1:20">
      <c r="A89" s="8" t="s">
        <v>131</v>
      </c>
      <c r="B89" s="197">
        <v>26.2</v>
      </c>
      <c r="C89" s="197">
        <v>26.2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10.930639999999999</v>
      </c>
      <c r="J89" s="21">
        <f t="shared" si="22"/>
        <v>6.1124599999999996</v>
      </c>
      <c r="K89" s="21">
        <f t="shared" si="23"/>
        <v>7.8835799999999994</v>
      </c>
      <c r="L89" s="21">
        <f t="shared" si="24"/>
        <v>1.27332</v>
      </c>
      <c r="M89" s="157">
        <f t="shared" si="25"/>
        <v>26.199999999999996</v>
      </c>
      <c r="N89" s="22"/>
      <c r="P89" s="37">
        <f t="shared" si="17"/>
        <v>10.930639999999999</v>
      </c>
      <c r="Q89" s="37">
        <f t="shared" si="18"/>
        <v>6.1124599999999996</v>
      </c>
      <c r="R89" s="37">
        <f t="shared" si="19"/>
        <v>7.8835799999999994</v>
      </c>
      <c r="S89" s="37">
        <f t="shared" si="20"/>
        <v>1.27332</v>
      </c>
      <c r="T89" s="37">
        <f t="shared" si="26"/>
        <v>26.199999999999996</v>
      </c>
    </row>
    <row r="90" spans="1:20">
      <c r="A90" s="8" t="s">
        <v>132</v>
      </c>
      <c r="B90" s="197">
        <v>26.2</v>
      </c>
      <c r="C90" s="197">
        <v>26.2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10.930639999999999</v>
      </c>
      <c r="J90" s="21">
        <f t="shared" si="22"/>
        <v>6.1124599999999996</v>
      </c>
      <c r="K90" s="21">
        <f t="shared" si="23"/>
        <v>7.8835799999999994</v>
      </c>
      <c r="L90" s="21">
        <f t="shared" si="24"/>
        <v>1.27332</v>
      </c>
      <c r="M90" s="157">
        <f t="shared" si="25"/>
        <v>26.199999999999996</v>
      </c>
      <c r="N90" s="22"/>
      <c r="P90" s="37">
        <f t="shared" si="17"/>
        <v>10.930639999999999</v>
      </c>
      <c r="Q90" s="37">
        <f t="shared" si="18"/>
        <v>6.1124599999999996</v>
      </c>
      <c r="R90" s="37">
        <f t="shared" si="19"/>
        <v>7.8835799999999994</v>
      </c>
      <c r="S90" s="37">
        <f t="shared" si="20"/>
        <v>1.27332</v>
      </c>
      <c r="T90" s="37">
        <f t="shared" si="26"/>
        <v>26.199999999999996</v>
      </c>
    </row>
    <row r="91" spans="1:20">
      <c r="A91" s="8" t="s">
        <v>133</v>
      </c>
      <c r="B91" s="197">
        <v>26.2</v>
      </c>
      <c r="C91" s="197">
        <v>26.2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10.930639999999999</v>
      </c>
      <c r="J91" s="21">
        <f t="shared" si="22"/>
        <v>6.1124599999999996</v>
      </c>
      <c r="K91" s="21">
        <f t="shared" si="23"/>
        <v>7.8835799999999994</v>
      </c>
      <c r="L91" s="21">
        <f t="shared" si="24"/>
        <v>1.27332</v>
      </c>
      <c r="M91" s="157">
        <f t="shared" si="25"/>
        <v>26.199999999999996</v>
      </c>
      <c r="N91" s="22"/>
      <c r="P91" s="37">
        <f t="shared" si="17"/>
        <v>10.930639999999999</v>
      </c>
      <c r="Q91" s="37">
        <f t="shared" si="18"/>
        <v>6.1124599999999996</v>
      </c>
      <c r="R91" s="37">
        <f t="shared" si="19"/>
        <v>7.8835799999999994</v>
      </c>
      <c r="S91" s="37">
        <f t="shared" si="20"/>
        <v>1.27332</v>
      </c>
      <c r="T91" s="37">
        <f t="shared" si="26"/>
        <v>26.199999999999996</v>
      </c>
    </row>
    <row r="92" spans="1:20">
      <c r="A92" s="8" t="s">
        <v>134</v>
      </c>
      <c r="B92" s="197">
        <v>26.2</v>
      </c>
      <c r="C92" s="197">
        <v>26.2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10.930639999999999</v>
      </c>
      <c r="J92" s="21">
        <f t="shared" si="22"/>
        <v>6.1124599999999996</v>
      </c>
      <c r="K92" s="21">
        <f t="shared" si="23"/>
        <v>7.8835799999999994</v>
      </c>
      <c r="L92" s="21">
        <f t="shared" si="24"/>
        <v>1.27332</v>
      </c>
      <c r="M92" s="157">
        <f t="shared" si="25"/>
        <v>26.199999999999996</v>
      </c>
      <c r="N92" s="22"/>
      <c r="P92" s="37">
        <f t="shared" si="17"/>
        <v>10.930639999999999</v>
      </c>
      <c r="Q92" s="37">
        <f t="shared" si="18"/>
        <v>6.1124599999999996</v>
      </c>
      <c r="R92" s="37">
        <f t="shared" si="19"/>
        <v>7.8835799999999994</v>
      </c>
      <c r="S92" s="37">
        <f t="shared" si="20"/>
        <v>1.27332</v>
      </c>
      <c r="T92" s="37">
        <f t="shared" si="26"/>
        <v>26.199999999999996</v>
      </c>
    </row>
    <row r="93" spans="1:20">
      <c r="A93" s="8" t="s">
        <v>135</v>
      </c>
      <c r="B93" s="197">
        <v>26.2</v>
      </c>
      <c r="C93" s="197">
        <v>26.2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10.930639999999999</v>
      </c>
      <c r="J93" s="21">
        <f t="shared" si="22"/>
        <v>6.1124599999999996</v>
      </c>
      <c r="K93" s="21">
        <f t="shared" si="23"/>
        <v>7.8835799999999994</v>
      </c>
      <c r="L93" s="21">
        <f t="shared" si="24"/>
        <v>1.27332</v>
      </c>
      <c r="M93" s="157">
        <f t="shared" si="25"/>
        <v>26.199999999999996</v>
      </c>
      <c r="N93" s="22"/>
      <c r="P93" s="37">
        <f t="shared" si="17"/>
        <v>10.930639999999999</v>
      </c>
      <c r="Q93" s="37">
        <f t="shared" si="18"/>
        <v>6.1124599999999996</v>
      </c>
      <c r="R93" s="37">
        <f t="shared" si="19"/>
        <v>7.8835799999999994</v>
      </c>
      <c r="S93" s="37">
        <f t="shared" si="20"/>
        <v>1.27332</v>
      </c>
      <c r="T93" s="37">
        <f t="shared" si="26"/>
        <v>26.199999999999996</v>
      </c>
    </row>
    <row r="94" spans="1:20">
      <c r="A94" s="8" t="s">
        <v>136</v>
      </c>
      <c r="B94" s="197">
        <v>26.2</v>
      </c>
      <c r="C94" s="197">
        <v>26.2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10.930639999999999</v>
      </c>
      <c r="J94" s="21">
        <f t="shared" si="22"/>
        <v>6.1124599999999996</v>
      </c>
      <c r="K94" s="21">
        <f t="shared" si="23"/>
        <v>7.8835799999999994</v>
      </c>
      <c r="L94" s="21">
        <f t="shared" si="24"/>
        <v>1.27332</v>
      </c>
      <c r="M94" s="157">
        <f t="shared" si="25"/>
        <v>26.199999999999996</v>
      </c>
      <c r="N94" s="22"/>
      <c r="P94" s="37">
        <f t="shared" si="17"/>
        <v>10.930639999999999</v>
      </c>
      <c r="Q94" s="37">
        <f t="shared" si="18"/>
        <v>6.1124599999999996</v>
      </c>
      <c r="R94" s="37">
        <f t="shared" si="19"/>
        <v>7.8835799999999994</v>
      </c>
      <c r="S94" s="37">
        <f t="shared" si="20"/>
        <v>1.27332</v>
      </c>
      <c r="T94" s="37">
        <f t="shared" si="26"/>
        <v>26.199999999999996</v>
      </c>
    </row>
    <row r="95" spans="1:20">
      <c r="A95" s="8" t="s">
        <v>137</v>
      </c>
      <c r="B95" s="197">
        <v>26.2</v>
      </c>
      <c r="C95" s="197">
        <v>26.2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10.930639999999999</v>
      </c>
      <c r="J95" s="21">
        <f t="shared" si="22"/>
        <v>6.1124599999999996</v>
      </c>
      <c r="K95" s="21">
        <f t="shared" si="23"/>
        <v>7.8835799999999994</v>
      </c>
      <c r="L95" s="21">
        <f t="shared" si="24"/>
        <v>1.27332</v>
      </c>
      <c r="M95" s="157">
        <f t="shared" si="25"/>
        <v>26.199999999999996</v>
      </c>
      <c r="N95" s="22"/>
      <c r="P95" s="37">
        <f t="shared" si="17"/>
        <v>10.930639999999999</v>
      </c>
      <c r="Q95" s="37">
        <f t="shared" si="18"/>
        <v>6.1124599999999996</v>
      </c>
      <c r="R95" s="37">
        <f t="shared" si="19"/>
        <v>7.8835799999999994</v>
      </c>
      <c r="S95" s="37">
        <f t="shared" si="20"/>
        <v>1.27332</v>
      </c>
      <c r="T95" s="37">
        <f t="shared" si="26"/>
        <v>26.199999999999996</v>
      </c>
    </row>
    <row r="96" spans="1:20">
      <c r="A96" s="8" t="s">
        <v>138</v>
      </c>
      <c r="B96" s="197">
        <v>26.2</v>
      </c>
      <c r="C96" s="197">
        <v>26.2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10.930639999999999</v>
      </c>
      <c r="J96" s="21">
        <f t="shared" si="22"/>
        <v>6.1124599999999996</v>
      </c>
      <c r="K96" s="21">
        <f t="shared" si="23"/>
        <v>7.8835799999999994</v>
      </c>
      <c r="L96" s="21">
        <f t="shared" si="24"/>
        <v>1.27332</v>
      </c>
      <c r="M96" s="157">
        <f t="shared" si="25"/>
        <v>26.199999999999996</v>
      </c>
      <c r="N96" s="22"/>
      <c r="P96" s="37">
        <f t="shared" si="17"/>
        <v>10.930639999999999</v>
      </c>
      <c r="Q96" s="37">
        <f t="shared" si="18"/>
        <v>6.1124599999999996</v>
      </c>
      <c r="R96" s="37">
        <f t="shared" si="19"/>
        <v>7.8835799999999994</v>
      </c>
      <c r="S96" s="37">
        <f t="shared" si="20"/>
        <v>1.27332</v>
      </c>
      <c r="T96" s="37">
        <f t="shared" si="26"/>
        <v>26.199999999999996</v>
      </c>
    </row>
    <row r="97" spans="1:23">
      <c r="A97" s="8" t="s">
        <v>139</v>
      </c>
      <c r="B97" s="197">
        <v>26.2</v>
      </c>
      <c r="C97" s="197">
        <v>26.2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10.930639999999999</v>
      </c>
      <c r="J97" s="21">
        <f t="shared" si="22"/>
        <v>6.1124599999999996</v>
      </c>
      <c r="K97" s="21">
        <f t="shared" si="23"/>
        <v>7.8835799999999994</v>
      </c>
      <c r="L97" s="21">
        <f t="shared" si="24"/>
        <v>1.27332</v>
      </c>
      <c r="M97" s="157">
        <f t="shared" si="25"/>
        <v>26.199999999999996</v>
      </c>
      <c r="N97" s="22"/>
      <c r="P97" s="37">
        <f t="shared" si="17"/>
        <v>10.930639999999999</v>
      </c>
      <c r="Q97" s="37">
        <f t="shared" si="18"/>
        <v>6.1124599999999996</v>
      </c>
      <c r="R97" s="37">
        <f t="shared" si="19"/>
        <v>7.8835799999999994</v>
      </c>
      <c r="S97" s="37">
        <f t="shared" si="20"/>
        <v>1.27332</v>
      </c>
      <c r="T97" s="37">
        <f t="shared" si="26"/>
        <v>26.199999999999996</v>
      </c>
    </row>
    <row r="98" spans="1:23" ht="15.75" thickBot="1">
      <c r="A98" s="8" t="s">
        <v>140</v>
      </c>
      <c r="B98" s="197">
        <v>26.2</v>
      </c>
      <c r="C98" s="197">
        <v>26.2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10.930639999999999</v>
      </c>
      <c r="J98" s="21">
        <f t="shared" si="22"/>
        <v>6.1124599999999996</v>
      </c>
      <c r="K98" s="21">
        <f t="shared" si="23"/>
        <v>7.8835799999999994</v>
      </c>
      <c r="L98" s="21">
        <f t="shared" si="24"/>
        <v>1.27332</v>
      </c>
      <c r="M98" s="157">
        <f t="shared" si="25"/>
        <v>26.199999999999996</v>
      </c>
      <c r="N98" s="22"/>
      <c r="P98" s="37">
        <f t="shared" si="17"/>
        <v>10.930639999999999</v>
      </c>
      <c r="Q98" s="37">
        <f t="shared" si="18"/>
        <v>6.1124599999999996</v>
      </c>
      <c r="R98" s="37">
        <f t="shared" si="19"/>
        <v>7.8835799999999994</v>
      </c>
      <c r="S98" s="37">
        <f t="shared" si="20"/>
        <v>1.27332</v>
      </c>
      <c r="T98" s="37">
        <f t="shared" si="26"/>
        <v>26.199999999999996</v>
      </c>
    </row>
    <row r="99" spans="1:23" ht="15.75" thickBot="1">
      <c r="A99" s="8" t="s">
        <v>171</v>
      </c>
      <c r="B99" s="20">
        <f t="shared" ref="B99:H99" si="27">SUM(B3:B98)/4000</f>
        <v>0.62539999999999951</v>
      </c>
      <c r="C99" s="20">
        <f t="shared" si="27"/>
        <v>0.62539999999999951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0.26091688000000041</v>
      </c>
      <c r="J99" s="158">
        <f t="shared" ref="J99:L99" si="28">SUM(J3:J98)/4000</f>
        <v>0.14590582000000013</v>
      </c>
      <c r="K99" s="158">
        <f t="shared" si="28"/>
        <v>0.18818286000000031</v>
      </c>
      <c r="L99" s="158">
        <f t="shared" si="28"/>
        <v>3.0394439999999974E-2</v>
      </c>
      <c r="M99" s="159">
        <f>SUM(M3:M98)/4000</f>
        <v>0.62539999999999951</v>
      </c>
      <c r="N99" s="23"/>
      <c r="P99" s="37">
        <f>SUM(P3:P98)/4000</f>
        <v>0.26091688000000041</v>
      </c>
      <c r="Q99" s="37">
        <f t="shared" ref="Q99:S99" si="29">SUM(Q3:Q98)/4000</f>
        <v>0.14590582000000013</v>
      </c>
      <c r="R99" s="37">
        <f t="shared" si="29"/>
        <v>0.18818286000000031</v>
      </c>
      <c r="S99" s="37">
        <f t="shared" si="29"/>
        <v>3.0394439999999974E-2</v>
      </c>
      <c r="T99" s="37">
        <f t="shared" si="26"/>
        <v>0.62540000000000084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4.12</v>
      </c>
      <c r="N3" s="71">
        <v>0</v>
      </c>
      <c r="O3" s="53">
        <v>-98</v>
      </c>
      <c r="P3" s="53">
        <v>0</v>
      </c>
      <c r="Q3" s="53">
        <v>0</v>
      </c>
      <c r="R3" s="53">
        <v>0</v>
      </c>
      <c r="S3" s="72">
        <v>0</v>
      </c>
      <c r="U3" s="73">
        <v>-98</v>
      </c>
      <c r="V3" s="74">
        <v>4.12</v>
      </c>
      <c r="W3">
        <v>0</v>
      </c>
      <c r="X3">
        <v>-98</v>
      </c>
      <c r="Y3">
        <v>0</v>
      </c>
      <c r="Z3">
        <v>4.12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1.92</v>
      </c>
      <c r="N4" s="73">
        <v>0</v>
      </c>
      <c r="O4" s="46">
        <v>-113</v>
      </c>
      <c r="P4" s="46">
        <v>0</v>
      </c>
      <c r="Q4" s="46">
        <v>0</v>
      </c>
      <c r="R4" s="46">
        <v>0</v>
      </c>
      <c r="S4" s="74">
        <v>0</v>
      </c>
      <c r="U4" s="73">
        <v>-113</v>
      </c>
      <c r="V4" s="74">
        <v>1.92</v>
      </c>
      <c r="W4">
        <v>0</v>
      </c>
      <c r="X4">
        <v>-113</v>
      </c>
      <c r="Y4">
        <v>0</v>
      </c>
      <c r="Z4">
        <v>1.92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1.92</v>
      </c>
      <c r="N5" s="73">
        <v>0</v>
      </c>
      <c r="O5" s="46">
        <v>-118</v>
      </c>
      <c r="P5" s="46">
        <v>0</v>
      </c>
      <c r="Q5" s="46">
        <v>0</v>
      </c>
      <c r="R5" s="46">
        <v>0</v>
      </c>
      <c r="S5" s="74">
        <v>0</v>
      </c>
      <c r="U5" s="73">
        <v>-118</v>
      </c>
      <c r="V5" s="74">
        <v>1.92</v>
      </c>
      <c r="W5">
        <v>0</v>
      </c>
      <c r="X5">
        <v>-118</v>
      </c>
      <c r="Y5">
        <v>0</v>
      </c>
      <c r="Z5">
        <v>1.92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2.68</v>
      </c>
      <c r="N6" s="73">
        <v>0</v>
      </c>
      <c r="O6" s="46">
        <v>-138</v>
      </c>
      <c r="P6" s="46">
        <v>0</v>
      </c>
      <c r="Q6" s="46">
        <v>0</v>
      </c>
      <c r="R6" s="46">
        <v>0</v>
      </c>
      <c r="S6" s="74">
        <v>0</v>
      </c>
      <c r="U6" s="73">
        <v>-138</v>
      </c>
      <c r="V6" s="74">
        <v>2.68</v>
      </c>
      <c r="W6">
        <v>0</v>
      </c>
      <c r="X6">
        <v>-138</v>
      </c>
      <c r="Y6">
        <v>0</v>
      </c>
      <c r="Z6">
        <v>2.68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1.82</v>
      </c>
      <c r="N7" s="73">
        <v>0</v>
      </c>
      <c r="O7" s="46">
        <v>-153</v>
      </c>
      <c r="P7" s="46">
        <v>0</v>
      </c>
      <c r="Q7" s="46">
        <v>0</v>
      </c>
      <c r="R7" s="46">
        <v>0</v>
      </c>
      <c r="S7" s="74">
        <v>0</v>
      </c>
      <c r="U7" s="73">
        <v>-153</v>
      </c>
      <c r="V7" s="74">
        <v>1.82</v>
      </c>
      <c r="W7">
        <v>0</v>
      </c>
      <c r="X7">
        <v>-153</v>
      </c>
      <c r="Y7">
        <v>0</v>
      </c>
      <c r="Z7">
        <v>1.82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1.44</v>
      </c>
      <c r="N8" s="73">
        <v>0</v>
      </c>
      <c r="O8" s="46">
        <v>-158</v>
      </c>
      <c r="P8" s="46">
        <v>0</v>
      </c>
      <c r="Q8" s="46">
        <v>0</v>
      </c>
      <c r="R8" s="46">
        <v>0</v>
      </c>
      <c r="S8" s="74">
        <v>0</v>
      </c>
      <c r="U8" s="73">
        <v>-158</v>
      </c>
      <c r="V8" s="74">
        <v>1.44</v>
      </c>
      <c r="W8">
        <v>0</v>
      </c>
      <c r="X8">
        <v>-158</v>
      </c>
      <c r="Y8">
        <v>0</v>
      </c>
      <c r="Z8">
        <v>1.44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1.44</v>
      </c>
      <c r="N9" s="73">
        <v>0</v>
      </c>
      <c r="O9" s="46">
        <v>-158</v>
      </c>
      <c r="P9" s="46">
        <v>-5</v>
      </c>
      <c r="Q9" s="46">
        <v>0</v>
      </c>
      <c r="R9" s="46">
        <v>0</v>
      </c>
      <c r="S9" s="74">
        <v>0</v>
      </c>
      <c r="U9" s="73">
        <v>-163</v>
      </c>
      <c r="V9" s="74">
        <v>1.44</v>
      </c>
      <c r="W9">
        <v>0</v>
      </c>
      <c r="X9">
        <v>-158</v>
      </c>
      <c r="Y9">
        <v>0</v>
      </c>
      <c r="Z9">
        <v>1.44</v>
      </c>
      <c r="AA9">
        <v>-5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0.1</v>
      </c>
      <c r="N10" s="73">
        <v>0</v>
      </c>
      <c r="O10" s="46">
        <v>-148</v>
      </c>
      <c r="P10" s="46">
        <v>-16</v>
      </c>
      <c r="Q10" s="46">
        <v>0</v>
      </c>
      <c r="R10" s="46">
        <v>0</v>
      </c>
      <c r="S10" s="74">
        <v>0</v>
      </c>
      <c r="U10" s="73">
        <v>-164</v>
      </c>
      <c r="V10" s="74">
        <v>0.1</v>
      </c>
      <c r="W10">
        <v>0</v>
      </c>
      <c r="X10">
        <v>-148</v>
      </c>
      <c r="Y10">
        <v>0</v>
      </c>
      <c r="Z10">
        <v>0.1</v>
      </c>
      <c r="AA10">
        <v>-16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0.28999999999999998</v>
      </c>
      <c r="N11" s="73">
        <v>0</v>
      </c>
      <c r="O11" s="46">
        <v>-153</v>
      </c>
      <c r="P11" s="46">
        <v>-24</v>
      </c>
      <c r="Q11" s="46">
        <v>0</v>
      </c>
      <c r="R11" s="46">
        <v>0</v>
      </c>
      <c r="S11" s="74">
        <v>0</v>
      </c>
      <c r="U11" s="73">
        <v>-177</v>
      </c>
      <c r="V11" s="74">
        <v>0.28999999999999998</v>
      </c>
      <c r="W11">
        <v>0</v>
      </c>
      <c r="X11">
        <v>-153</v>
      </c>
      <c r="Y11">
        <v>0</v>
      </c>
      <c r="Z11">
        <v>0.28999999999999998</v>
      </c>
      <c r="AA11">
        <v>-24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0.86</v>
      </c>
      <c r="N12" s="73">
        <v>0</v>
      </c>
      <c r="O12" s="46">
        <v>-153</v>
      </c>
      <c r="P12" s="46">
        <v>-31</v>
      </c>
      <c r="Q12" s="46">
        <v>0</v>
      </c>
      <c r="R12" s="46">
        <v>0</v>
      </c>
      <c r="S12" s="74">
        <v>0</v>
      </c>
      <c r="U12" s="73">
        <v>-184</v>
      </c>
      <c r="V12" s="74">
        <v>0.86</v>
      </c>
      <c r="W12">
        <v>0</v>
      </c>
      <c r="X12">
        <v>-153</v>
      </c>
      <c r="Y12">
        <v>0</v>
      </c>
      <c r="Z12">
        <v>0.86</v>
      </c>
      <c r="AA12">
        <v>-31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3.06</v>
      </c>
      <c r="N13" s="73">
        <v>0</v>
      </c>
      <c r="O13" s="46">
        <v>-163</v>
      </c>
      <c r="P13" s="46">
        <v>-38</v>
      </c>
      <c r="Q13" s="46">
        <v>0</v>
      </c>
      <c r="R13" s="46">
        <v>0</v>
      </c>
      <c r="S13" s="74">
        <v>0</v>
      </c>
      <c r="U13" s="73">
        <v>-201</v>
      </c>
      <c r="V13" s="74">
        <v>3.06</v>
      </c>
      <c r="W13">
        <v>0</v>
      </c>
      <c r="X13">
        <v>-163</v>
      </c>
      <c r="Y13">
        <v>0</v>
      </c>
      <c r="Z13">
        <v>3.06</v>
      </c>
      <c r="AA13">
        <v>-38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4.12</v>
      </c>
      <c r="N14" s="73">
        <v>0</v>
      </c>
      <c r="O14" s="46">
        <v>-168</v>
      </c>
      <c r="P14" s="46">
        <v>-43</v>
      </c>
      <c r="Q14" s="46">
        <v>0</v>
      </c>
      <c r="R14" s="46">
        <v>0</v>
      </c>
      <c r="S14" s="74">
        <v>0</v>
      </c>
      <c r="U14" s="73">
        <v>-211</v>
      </c>
      <c r="V14" s="74">
        <v>4.12</v>
      </c>
      <c r="W14">
        <v>0</v>
      </c>
      <c r="X14">
        <v>-168</v>
      </c>
      <c r="Y14">
        <v>0</v>
      </c>
      <c r="Z14">
        <v>4.12</v>
      </c>
      <c r="AA14">
        <v>-43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2.78</v>
      </c>
      <c r="N15" s="73">
        <v>0</v>
      </c>
      <c r="O15" s="46">
        <v>-173</v>
      </c>
      <c r="P15" s="46">
        <v>-49</v>
      </c>
      <c r="Q15" s="46">
        <v>0</v>
      </c>
      <c r="R15" s="46">
        <v>0</v>
      </c>
      <c r="S15" s="74">
        <v>0</v>
      </c>
      <c r="U15" s="73">
        <v>-222</v>
      </c>
      <c r="V15" s="74">
        <v>2.78</v>
      </c>
      <c r="W15">
        <v>0</v>
      </c>
      <c r="X15">
        <v>-173</v>
      </c>
      <c r="Y15">
        <v>0</v>
      </c>
      <c r="Z15">
        <v>2.78</v>
      </c>
      <c r="AA15">
        <v>-49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4.9800000000000004</v>
      </c>
      <c r="N16" s="73">
        <v>0</v>
      </c>
      <c r="O16" s="46">
        <v>-173</v>
      </c>
      <c r="P16" s="46">
        <v>-51</v>
      </c>
      <c r="Q16" s="46">
        <v>0</v>
      </c>
      <c r="R16" s="46">
        <v>0</v>
      </c>
      <c r="S16" s="74">
        <v>0</v>
      </c>
      <c r="U16" s="73">
        <v>-224</v>
      </c>
      <c r="V16" s="74">
        <v>4.9800000000000004</v>
      </c>
      <c r="W16">
        <v>0</v>
      </c>
      <c r="X16">
        <v>-173</v>
      </c>
      <c r="Y16">
        <v>0</v>
      </c>
      <c r="Z16">
        <v>4.9800000000000004</v>
      </c>
      <c r="AA16">
        <v>-51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2.78</v>
      </c>
      <c r="N17" s="73">
        <v>0</v>
      </c>
      <c r="O17" s="46">
        <v>-173</v>
      </c>
      <c r="P17" s="46">
        <v>-54</v>
      </c>
      <c r="Q17" s="46">
        <v>0</v>
      </c>
      <c r="R17" s="46">
        <v>0</v>
      </c>
      <c r="S17" s="74">
        <v>0</v>
      </c>
      <c r="U17" s="73">
        <v>-227</v>
      </c>
      <c r="V17" s="74">
        <v>2.78</v>
      </c>
      <c r="W17">
        <v>0</v>
      </c>
      <c r="X17">
        <v>-173</v>
      </c>
      <c r="Y17">
        <v>0</v>
      </c>
      <c r="Z17">
        <v>2.78</v>
      </c>
      <c r="AA17">
        <v>-54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1.1499999999999999</v>
      </c>
      <c r="N18" s="73">
        <v>0</v>
      </c>
      <c r="O18" s="46">
        <v>-173</v>
      </c>
      <c r="P18" s="46">
        <v>-52</v>
      </c>
      <c r="Q18" s="46">
        <v>0</v>
      </c>
      <c r="R18" s="46">
        <v>0</v>
      </c>
      <c r="S18" s="74">
        <v>0</v>
      </c>
      <c r="U18" s="73">
        <v>-225</v>
      </c>
      <c r="V18" s="74">
        <v>1.1499999999999999</v>
      </c>
      <c r="W18">
        <v>0</v>
      </c>
      <c r="X18">
        <v>-173</v>
      </c>
      <c r="Y18">
        <v>0</v>
      </c>
      <c r="Z18">
        <v>1.1499999999999999</v>
      </c>
      <c r="AA18">
        <v>-52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6.8</v>
      </c>
      <c r="N19" s="73">
        <v>0</v>
      </c>
      <c r="O19" s="46">
        <v>-168</v>
      </c>
      <c r="P19" s="46">
        <v>-50</v>
      </c>
      <c r="Q19" s="46">
        <v>0</v>
      </c>
      <c r="R19" s="46">
        <v>0</v>
      </c>
      <c r="S19" s="74">
        <v>0</v>
      </c>
      <c r="U19" s="73">
        <v>-218</v>
      </c>
      <c r="V19" s="74">
        <v>6.8</v>
      </c>
      <c r="W19">
        <v>0</v>
      </c>
      <c r="X19">
        <v>-168</v>
      </c>
      <c r="Y19">
        <v>0</v>
      </c>
      <c r="Z19">
        <v>6.8</v>
      </c>
      <c r="AA19">
        <v>-50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9.58</v>
      </c>
      <c r="N20" s="73">
        <v>0</v>
      </c>
      <c r="O20" s="46">
        <v>-168</v>
      </c>
      <c r="P20" s="46">
        <v>-44</v>
      </c>
      <c r="Q20" s="46">
        <v>0</v>
      </c>
      <c r="R20" s="46">
        <v>0</v>
      </c>
      <c r="S20" s="74">
        <v>0</v>
      </c>
      <c r="U20" s="73">
        <v>-212</v>
      </c>
      <c r="V20" s="74">
        <v>9.58</v>
      </c>
      <c r="W20">
        <v>0</v>
      </c>
      <c r="X20">
        <v>-168</v>
      </c>
      <c r="Y20">
        <v>0</v>
      </c>
      <c r="Z20">
        <v>9.58</v>
      </c>
      <c r="AA20">
        <v>-44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9.58</v>
      </c>
      <c r="N21" s="73">
        <v>0</v>
      </c>
      <c r="O21" s="46">
        <v>-158</v>
      </c>
      <c r="P21" s="46">
        <v>-32</v>
      </c>
      <c r="Q21" s="46">
        <v>0</v>
      </c>
      <c r="R21" s="46">
        <v>0</v>
      </c>
      <c r="S21" s="74">
        <v>0</v>
      </c>
      <c r="U21" s="73">
        <v>-190</v>
      </c>
      <c r="V21" s="74">
        <v>9.58</v>
      </c>
      <c r="W21">
        <v>0</v>
      </c>
      <c r="X21">
        <v>-158</v>
      </c>
      <c r="Y21">
        <v>0</v>
      </c>
      <c r="Z21">
        <v>9.58</v>
      </c>
      <c r="AA21">
        <v>-32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8.24</v>
      </c>
      <c r="N22" s="73">
        <v>0</v>
      </c>
      <c r="O22" s="46">
        <v>-148</v>
      </c>
      <c r="P22" s="46">
        <v>-21</v>
      </c>
      <c r="Q22" s="46">
        <v>0</v>
      </c>
      <c r="R22" s="46">
        <v>0</v>
      </c>
      <c r="S22" s="74">
        <v>0</v>
      </c>
      <c r="U22" s="73">
        <v>-169</v>
      </c>
      <c r="V22" s="74">
        <v>8.24</v>
      </c>
      <c r="W22">
        <v>0</v>
      </c>
      <c r="X22">
        <v>-148</v>
      </c>
      <c r="Y22">
        <v>0</v>
      </c>
      <c r="Z22">
        <v>8.24</v>
      </c>
      <c r="AA22">
        <v>-21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9.58</v>
      </c>
      <c r="N23" s="73">
        <v>0</v>
      </c>
      <c r="O23" s="46">
        <v>-148</v>
      </c>
      <c r="P23" s="46">
        <v>0</v>
      </c>
      <c r="Q23" s="46">
        <v>0</v>
      </c>
      <c r="R23" s="46">
        <v>0</v>
      </c>
      <c r="S23" s="74">
        <v>0</v>
      </c>
      <c r="U23" s="73">
        <v>-148</v>
      </c>
      <c r="V23" s="74">
        <v>9.58</v>
      </c>
      <c r="W23">
        <v>0</v>
      </c>
      <c r="X23">
        <v>-148</v>
      </c>
      <c r="Y23">
        <v>0</v>
      </c>
      <c r="Z23">
        <v>9.58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6.7</v>
      </c>
      <c r="N24" s="73">
        <v>0</v>
      </c>
      <c r="O24" s="46">
        <v>-139</v>
      </c>
      <c r="P24" s="46">
        <v>0</v>
      </c>
      <c r="Q24" s="46">
        <v>0</v>
      </c>
      <c r="R24" s="46">
        <v>0</v>
      </c>
      <c r="S24" s="74">
        <v>0</v>
      </c>
      <c r="U24" s="73">
        <v>-139</v>
      </c>
      <c r="V24" s="74">
        <v>6.7</v>
      </c>
      <c r="W24">
        <v>0</v>
      </c>
      <c r="X24">
        <v>-139</v>
      </c>
      <c r="Y24">
        <v>0</v>
      </c>
      <c r="Z24">
        <v>6.7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6.32</v>
      </c>
      <c r="N25" s="73">
        <v>0</v>
      </c>
      <c r="O25" s="46">
        <v>-118</v>
      </c>
      <c r="P25" s="46">
        <v>0</v>
      </c>
      <c r="Q25" s="46">
        <v>0</v>
      </c>
      <c r="R25" s="46">
        <v>0</v>
      </c>
      <c r="S25" s="74">
        <v>0</v>
      </c>
      <c r="U25" s="73">
        <v>-118</v>
      </c>
      <c r="V25" s="74">
        <v>6.32</v>
      </c>
      <c r="W25">
        <v>0</v>
      </c>
      <c r="X25">
        <v>-118</v>
      </c>
      <c r="Y25">
        <v>0</v>
      </c>
      <c r="Z25">
        <v>6.32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6.42</v>
      </c>
      <c r="N26" s="73">
        <v>0</v>
      </c>
      <c r="O26" s="46">
        <v>-101.53</v>
      </c>
      <c r="P26" s="46">
        <v>0</v>
      </c>
      <c r="Q26" s="46">
        <v>0</v>
      </c>
      <c r="R26" s="46">
        <v>0</v>
      </c>
      <c r="S26" s="74">
        <v>0</v>
      </c>
      <c r="U26" s="73">
        <v>-101.53</v>
      </c>
      <c r="V26" s="74">
        <v>6.42</v>
      </c>
      <c r="W26">
        <v>0</v>
      </c>
      <c r="X26">
        <v>-101.53</v>
      </c>
      <c r="Y26">
        <v>0</v>
      </c>
      <c r="Z26">
        <v>6.42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4.21</v>
      </c>
      <c r="N27" s="73">
        <v>0</v>
      </c>
      <c r="O27" s="46">
        <v>0</v>
      </c>
      <c r="P27" s="46">
        <v>-19</v>
      </c>
      <c r="Q27" s="46">
        <v>0</v>
      </c>
      <c r="R27" s="46">
        <v>0</v>
      </c>
      <c r="S27" s="74">
        <v>0</v>
      </c>
      <c r="U27" s="73">
        <v>-19</v>
      </c>
      <c r="V27" s="74">
        <v>4.21</v>
      </c>
      <c r="W27">
        <v>0</v>
      </c>
      <c r="X27">
        <v>0</v>
      </c>
      <c r="Y27">
        <v>0</v>
      </c>
      <c r="Z27">
        <v>4.21</v>
      </c>
      <c r="AA27">
        <v>-19</v>
      </c>
    </row>
    <row r="28" spans="7:27">
      <c r="G28" t="s">
        <v>70</v>
      </c>
      <c r="H28" s="73">
        <v>88.1</v>
      </c>
      <c r="I28" s="46">
        <v>0</v>
      </c>
      <c r="J28" s="46">
        <v>0</v>
      </c>
      <c r="K28" s="46">
        <v>0</v>
      </c>
      <c r="L28" s="46">
        <v>0</v>
      </c>
      <c r="M28" s="74">
        <v>4.21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92.31</v>
      </c>
      <c r="W28">
        <v>88.1</v>
      </c>
      <c r="X28">
        <v>0</v>
      </c>
      <c r="Y28">
        <v>0</v>
      </c>
      <c r="Z28">
        <v>4.21</v>
      </c>
      <c r="AA28">
        <v>0</v>
      </c>
    </row>
    <row r="29" spans="7:27">
      <c r="G29" t="s">
        <v>71</v>
      </c>
      <c r="H29" s="73">
        <v>170.45</v>
      </c>
      <c r="I29" s="46">
        <v>0</v>
      </c>
      <c r="J29" s="46">
        <v>0</v>
      </c>
      <c r="K29" s="46">
        <v>0</v>
      </c>
      <c r="L29" s="46">
        <v>0</v>
      </c>
      <c r="M29" s="74">
        <v>3.26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173.71</v>
      </c>
      <c r="W29">
        <v>170.45</v>
      </c>
      <c r="X29">
        <v>0</v>
      </c>
      <c r="Y29">
        <v>0</v>
      </c>
      <c r="Z29">
        <v>3.26</v>
      </c>
      <c r="AA29">
        <v>0</v>
      </c>
    </row>
    <row r="30" spans="7:27">
      <c r="G30" t="s">
        <v>72</v>
      </c>
      <c r="H30" s="73">
        <v>207.8</v>
      </c>
      <c r="I30" s="46">
        <v>0</v>
      </c>
      <c r="J30" s="46">
        <v>0</v>
      </c>
      <c r="K30" s="46">
        <v>0</v>
      </c>
      <c r="L30" s="46">
        <v>0</v>
      </c>
      <c r="M30" s="74">
        <v>6.89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214.69</v>
      </c>
      <c r="W30">
        <v>207.8</v>
      </c>
      <c r="X30">
        <v>0</v>
      </c>
      <c r="Y30">
        <v>0</v>
      </c>
      <c r="Z30">
        <v>6.89</v>
      </c>
      <c r="AA30">
        <v>0</v>
      </c>
    </row>
    <row r="31" spans="7:27">
      <c r="G31" t="s">
        <v>73</v>
      </c>
      <c r="H31" s="73">
        <v>243.23</v>
      </c>
      <c r="I31" s="46">
        <v>0</v>
      </c>
      <c r="J31" s="46">
        <v>0</v>
      </c>
      <c r="K31" s="46">
        <v>0</v>
      </c>
      <c r="L31" s="46">
        <v>0</v>
      </c>
      <c r="M31" s="74">
        <v>7.18</v>
      </c>
      <c r="N31" s="73">
        <v>0</v>
      </c>
      <c r="O31" s="46">
        <v>-40</v>
      </c>
      <c r="P31" s="46">
        <v>-88</v>
      </c>
      <c r="Q31" s="46">
        <v>0</v>
      </c>
      <c r="R31" s="46">
        <v>0</v>
      </c>
      <c r="S31" s="74">
        <v>0</v>
      </c>
      <c r="U31" s="73">
        <v>-128</v>
      </c>
      <c r="V31" s="74">
        <v>250.41</v>
      </c>
      <c r="W31">
        <v>243.23</v>
      </c>
      <c r="X31">
        <v>-40</v>
      </c>
      <c r="Y31">
        <v>0</v>
      </c>
      <c r="Z31">
        <v>7.18</v>
      </c>
      <c r="AA31">
        <v>-88</v>
      </c>
    </row>
    <row r="32" spans="7:27">
      <c r="G32" t="s">
        <v>74</v>
      </c>
      <c r="H32" s="73">
        <v>274.83</v>
      </c>
      <c r="I32" s="46">
        <v>0</v>
      </c>
      <c r="J32" s="46">
        <v>0</v>
      </c>
      <c r="K32" s="46">
        <v>0</v>
      </c>
      <c r="L32" s="46">
        <v>0</v>
      </c>
      <c r="M32" s="74">
        <v>9.58</v>
      </c>
      <c r="N32" s="73">
        <v>0</v>
      </c>
      <c r="O32" s="46">
        <v>-20</v>
      </c>
      <c r="P32" s="46">
        <v>-79</v>
      </c>
      <c r="Q32" s="46">
        <v>0</v>
      </c>
      <c r="R32" s="46">
        <v>0</v>
      </c>
      <c r="S32" s="74">
        <v>0</v>
      </c>
      <c r="U32" s="73">
        <v>-99</v>
      </c>
      <c r="V32" s="74">
        <v>284.41000000000003</v>
      </c>
      <c r="W32">
        <v>274.83</v>
      </c>
      <c r="X32">
        <v>-20</v>
      </c>
      <c r="Y32">
        <v>0</v>
      </c>
      <c r="Z32">
        <v>9.58</v>
      </c>
      <c r="AA32">
        <v>-79</v>
      </c>
    </row>
    <row r="33" spans="7:27">
      <c r="G33" t="s">
        <v>75</v>
      </c>
      <c r="H33" s="73">
        <v>308.35000000000002</v>
      </c>
      <c r="I33" s="46">
        <v>0</v>
      </c>
      <c r="J33" s="46">
        <v>0</v>
      </c>
      <c r="K33" s="46">
        <v>0</v>
      </c>
      <c r="L33" s="46">
        <v>0</v>
      </c>
      <c r="M33" s="74">
        <v>6.22</v>
      </c>
      <c r="N33" s="73">
        <v>0</v>
      </c>
      <c r="O33" s="46">
        <v>0</v>
      </c>
      <c r="P33" s="46">
        <v>-92</v>
      </c>
      <c r="Q33" s="46">
        <v>0</v>
      </c>
      <c r="R33" s="46">
        <v>0</v>
      </c>
      <c r="S33" s="74">
        <v>0</v>
      </c>
      <c r="U33" s="73">
        <v>-92</v>
      </c>
      <c r="V33" s="74">
        <v>314.57</v>
      </c>
      <c r="W33">
        <v>308.35000000000002</v>
      </c>
      <c r="X33">
        <v>0</v>
      </c>
      <c r="Y33">
        <v>0</v>
      </c>
      <c r="Z33">
        <v>6.22</v>
      </c>
      <c r="AA33">
        <v>-92</v>
      </c>
    </row>
    <row r="34" spans="7:27">
      <c r="G34" t="s">
        <v>76</v>
      </c>
      <c r="H34" s="73">
        <v>335.16</v>
      </c>
      <c r="I34" s="46">
        <v>0</v>
      </c>
      <c r="J34" s="46">
        <v>0</v>
      </c>
      <c r="K34" s="46">
        <v>0</v>
      </c>
      <c r="L34" s="46">
        <v>0</v>
      </c>
      <c r="M34" s="74">
        <v>2.6</v>
      </c>
      <c r="N34" s="73">
        <v>0</v>
      </c>
      <c r="O34" s="46">
        <v>0</v>
      </c>
      <c r="P34" s="46">
        <v>-59</v>
      </c>
      <c r="Q34" s="46">
        <v>0</v>
      </c>
      <c r="R34" s="46">
        <v>0</v>
      </c>
      <c r="S34" s="74">
        <v>0</v>
      </c>
      <c r="U34" s="73">
        <v>-59</v>
      </c>
      <c r="V34" s="74">
        <v>337.76</v>
      </c>
      <c r="W34">
        <v>335.16</v>
      </c>
      <c r="X34">
        <v>0</v>
      </c>
      <c r="Y34">
        <v>0</v>
      </c>
      <c r="Z34">
        <v>2.6</v>
      </c>
      <c r="AA34">
        <v>-59</v>
      </c>
    </row>
    <row r="35" spans="7:27">
      <c r="G35" t="s">
        <v>77</v>
      </c>
      <c r="H35" s="73">
        <v>334.2</v>
      </c>
      <c r="I35" s="46">
        <v>0</v>
      </c>
      <c r="J35" s="46">
        <v>0</v>
      </c>
      <c r="K35" s="46">
        <v>0</v>
      </c>
      <c r="L35" s="46">
        <v>0</v>
      </c>
      <c r="M35" s="74">
        <v>3.35</v>
      </c>
      <c r="N35" s="73">
        <v>0</v>
      </c>
      <c r="O35" s="46">
        <v>-35</v>
      </c>
      <c r="P35" s="46">
        <v>-22</v>
      </c>
      <c r="Q35" s="46">
        <v>0</v>
      </c>
      <c r="R35" s="46">
        <v>0</v>
      </c>
      <c r="S35" s="74">
        <v>0</v>
      </c>
      <c r="U35" s="73">
        <v>-57</v>
      </c>
      <c r="V35" s="74">
        <v>337.55</v>
      </c>
      <c r="W35">
        <v>334.2</v>
      </c>
      <c r="X35">
        <v>-35</v>
      </c>
      <c r="Y35">
        <v>0</v>
      </c>
      <c r="Z35">
        <v>3.35</v>
      </c>
      <c r="AA35">
        <v>-22</v>
      </c>
    </row>
    <row r="36" spans="7:27">
      <c r="G36" t="s">
        <v>78</v>
      </c>
      <c r="H36" s="73">
        <v>342.82</v>
      </c>
      <c r="I36" s="46">
        <v>0</v>
      </c>
      <c r="J36" s="46">
        <v>0</v>
      </c>
      <c r="K36" s="46">
        <v>0</v>
      </c>
      <c r="L36" s="46">
        <v>0</v>
      </c>
      <c r="M36" s="74">
        <v>8.0399999999999991</v>
      </c>
      <c r="N36" s="73">
        <v>0</v>
      </c>
      <c r="O36" s="46">
        <v>-40</v>
      </c>
      <c r="P36" s="46">
        <v>0</v>
      </c>
      <c r="Q36" s="46">
        <v>0</v>
      </c>
      <c r="R36" s="46">
        <v>0</v>
      </c>
      <c r="S36" s="74">
        <v>0</v>
      </c>
      <c r="U36" s="73">
        <v>-40</v>
      </c>
      <c r="V36" s="74">
        <v>350.86</v>
      </c>
      <c r="W36">
        <v>342.82</v>
      </c>
      <c r="X36">
        <v>-40</v>
      </c>
      <c r="Y36">
        <v>0</v>
      </c>
      <c r="Z36">
        <v>8.0399999999999991</v>
      </c>
      <c r="AA36">
        <v>0</v>
      </c>
    </row>
    <row r="37" spans="7:27">
      <c r="G37" t="s">
        <v>79</v>
      </c>
      <c r="H37" s="73">
        <v>315.05</v>
      </c>
      <c r="I37" s="46">
        <v>0</v>
      </c>
      <c r="J37" s="46">
        <v>0</v>
      </c>
      <c r="K37" s="46">
        <v>0</v>
      </c>
      <c r="L37" s="46">
        <v>0</v>
      </c>
      <c r="M37" s="74">
        <v>7.57</v>
      </c>
      <c r="N37" s="73">
        <v>0</v>
      </c>
      <c r="O37" s="46">
        <v>-65</v>
      </c>
      <c r="P37" s="46">
        <v>-2</v>
      </c>
      <c r="Q37" s="46">
        <v>0</v>
      </c>
      <c r="R37" s="46">
        <v>0</v>
      </c>
      <c r="S37" s="74">
        <v>0</v>
      </c>
      <c r="U37" s="73">
        <v>-67</v>
      </c>
      <c r="V37" s="74">
        <v>322.62</v>
      </c>
      <c r="W37">
        <v>315.05</v>
      </c>
      <c r="X37">
        <v>-65</v>
      </c>
      <c r="Y37">
        <v>0</v>
      </c>
      <c r="Z37">
        <v>7.57</v>
      </c>
      <c r="AA37">
        <v>-2</v>
      </c>
    </row>
    <row r="38" spans="7:27">
      <c r="G38" t="s">
        <v>80</v>
      </c>
      <c r="H38" s="73">
        <v>287.27999999999997</v>
      </c>
      <c r="I38" s="46">
        <v>0</v>
      </c>
      <c r="J38" s="46">
        <v>0</v>
      </c>
      <c r="K38" s="46">
        <v>0</v>
      </c>
      <c r="L38" s="46">
        <v>0</v>
      </c>
      <c r="M38" s="74">
        <v>9.58</v>
      </c>
      <c r="N38" s="73">
        <v>0</v>
      </c>
      <c r="O38" s="46">
        <v>-80</v>
      </c>
      <c r="P38" s="46">
        <v>-28</v>
      </c>
      <c r="Q38" s="46">
        <v>0</v>
      </c>
      <c r="R38" s="46">
        <v>0</v>
      </c>
      <c r="S38" s="74">
        <v>0</v>
      </c>
      <c r="U38" s="73">
        <v>-108</v>
      </c>
      <c r="V38" s="74">
        <v>296.86</v>
      </c>
      <c r="W38">
        <v>287.27999999999997</v>
      </c>
      <c r="X38">
        <v>-80</v>
      </c>
      <c r="Y38">
        <v>0</v>
      </c>
      <c r="Z38">
        <v>9.58</v>
      </c>
      <c r="AA38">
        <v>-28</v>
      </c>
    </row>
    <row r="39" spans="7:27">
      <c r="G39" t="s">
        <v>81</v>
      </c>
      <c r="H39" s="73">
        <v>230.78</v>
      </c>
      <c r="I39" s="46">
        <v>0</v>
      </c>
      <c r="J39" s="46">
        <v>0</v>
      </c>
      <c r="K39" s="46">
        <v>0</v>
      </c>
      <c r="L39" s="46">
        <v>0</v>
      </c>
      <c r="M39" s="74">
        <v>9.58</v>
      </c>
      <c r="N39" s="73">
        <v>0</v>
      </c>
      <c r="O39" s="46">
        <v>-95</v>
      </c>
      <c r="P39" s="46">
        <v>0</v>
      </c>
      <c r="Q39" s="46">
        <v>0</v>
      </c>
      <c r="R39" s="46">
        <v>0</v>
      </c>
      <c r="S39" s="74">
        <v>0</v>
      </c>
      <c r="U39" s="73">
        <v>-95</v>
      </c>
      <c r="V39" s="74">
        <v>240.36</v>
      </c>
      <c r="W39">
        <v>230.78</v>
      </c>
      <c r="X39">
        <v>-95</v>
      </c>
      <c r="Y39">
        <v>0</v>
      </c>
      <c r="Z39">
        <v>9.58</v>
      </c>
      <c r="AA39">
        <v>0</v>
      </c>
    </row>
    <row r="40" spans="7:27">
      <c r="G40" t="s">
        <v>82</v>
      </c>
      <c r="H40" s="73">
        <v>207.8</v>
      </c>
      <c r="I40" s="46">
        <v>0</v>
      </c>
      <c r="J40" s="46">
        <v>23.94</v>
      </c>
      <c r="K40" s="46">
        <v>0</v>
      </c>
      <c r="L40" s="46">
        <v>0</v>
      </c>
      <c r="M40" s="74">
        <v>8.0399999999999991</v>
      </c>
      <c r="N40" s="73">
        <v>0</v>
      </c>
      <c r="O40" s="46">
        <v>-23</v>
      </c>
      <c r="P40" s="46">
        <v>0</v>
      </c>
      <c r="Q40" s="46">
        <v>0</v>
      </c>
      <c r="R40" s="46">
        <v>0</v>
      </c>
      <c r="S40" s="74">
        <v>0</v>
      </c>
      <c r="U40" s="73">
        <v>-23</v>
      </c>
      <c r="V40" s="74">
        <v>239.78</v>
      </c>
      <c r="W40">
        <v>207.8</v>
      </c>
      <c r="X40">
        <v>-23</v>
      </c>
      <c r="Y40">
        <v>0</v>
      </c>
      <c r="Z40">
        <v>8.0399999999999991</v>
      </c>
      <c r="AA40">
        <v>23.94</v>
      </c>
    </row>
    <row r="41" spans="7:27">
      <c r="G41" t="s">
        <v>83</v>
      </c>
      <c r="H41" s="73">
        <v>184.81</v>
      </c>
      <c r="I41" s="46">
        <v>0</v>
      </c>
      <c r="J41" s="46">
        <v>41.18</v>
      </c>
      <c r="K41" s="46">
        <v>0</v>
      </c>
      <c r="L41" s="46">
        <v>0</v>
      </c>
      <c r="M41" s="74">
        <v>9.58</v>
      </c>
      <c r="N41" s="73">
        <v>0</v>
      </c>
      <c r="O41" s="46">
        <v>-28</v>
      </c>
      <c r="P41" s="46">
        <v>0</v>
      </c>
      <c r="Q41" s="46">
        <v>0</v>
      </c>
      <c r="R41" s="46">
        <v>0</v>
      </c>
      <c r="S41" s="74">
        <v>0</v>
      </c>
      <c r="U41" s="73">
        <v>-28</v>
      </c>
      <c r="V41" s="74">
        <v>235.57</v>
      </c>
      <c r="W41">
        <v>184.81</v>
      </c>
      <c r="X41">
        <v>-28</v>
      </c>
      <c r="Y41">
        <v>0</v>
      </c>
      <c r="Z41">
        <v>9.58</v>
      </c>
      <c r="AA41">
        <v>41.18</v>
      </c>
    </row>
    <row r="42" spans="7:27">
      <c r="G42" t="s">
        <v>84</v>
      </c>
      <c r="H42" s="73">
        <v>133.1</v>
      </c>
      <c r="I42" s="46">
        <v>0</v>
      </c>
      <c r="J42" s="46">
        <v>51.71</v>
      </c>
      <c r="K42" s="46">
        <v>0</v>
      </c>
      <c r="L42" s="46">
        <v>0</v>
      </c>
      <c r="M42" s="74">
        <v>9.58</v>
      </c>
      <c r="N42" s="73">
        <v>0</v>
      </c>
      <c r="O42" s="46">
        <v>-30</v>
      </c>
      <c r="P42" s="46">
        <v>0</v>
      </c>
      <c r="Q42" s="46">
        <v>0</v>
      </c>
      <c r="R42" s="46">
        <v>0</v>
      </c>
      <c r="S42" s="74">
        <v>0</v>
      </c>
      <c r="U42" s="73">
        <v>-30</v>
      </c>
      <c r="V42" s="74">
        <v>194.39</v>
      </c>
      <c r="W42">
        <v>133.1</v>
      </c>
      <c r="X42">
        <v>-30</v>
      </c>
      <c r="Y42">
        <v>0</v>
      </c>
      <c r="Z42">
        <v>9.58</v>
      </c>
      <c r="AA42">
        <v>51.71</v>
      </c>
    </row>
    <row r="43" spans="7:27">
      <c r="G43" t="s">
        <v>85</v>
      </c>
      <c r="H43" s="73">
        <v>123.52</v>
      </c>
      <c r="I43" s="46">
        <v>0</v>
      </c>
      <c r="J43" s="46">
        <v>68.95</v>
      </c>
      <c r="K43" s="46">
        <v>0</v>
      </c>
      <c r="L43" s="46">
        <v>0</v>
      </c>
      <c r="M43" s="74">
        <v>7.76</v>
      </c>
      <c r="N43" s="73">
        <v>0</v>
      </c>
      <c r="O43" s="46">
        <v>-41</v>
      </c>
      <c r="P43" s="46">
        <v>0</v>
      </c>
      <c r="Q43" s="46">
        <v>0</v>
      </c>
      <c r="R43" s="46">
        <v>0</v>
      </c>
      <c r="S43" s="74">
        <v>0</v>
      </c>
      <c r="U43" s="73">
        <v>-41</v>
      </c>
      <c r="V43" s="74">
        <v>200.23</v>
      </c>
      <c r="W43">
        <v>123.52</v>
      </c>
      <c r="X43">
        <v>-41</v>
      </c>
      <c r="Y43">
        <v>0</v>
      </c>
      <c r="Z43">
        <v>7.76</v>
      </c>
      <c r="AA43">
        <v>68.95</v>
      </c>
    </row>
    <row r="44" spans="7:27">
      <c r="G44" t="s">
        <v>86</v>
      </c>
      <c r="H44" s="73">
        <v>85.23</v>
      </c>
      <c r="I44" s="46">
        <v>0</v>
      </c>
      <c r="J44" s="46">
        <v>67.989999999999995</v>
      </c>
      <c r="K44" s="46">
        <v>0</v>
      </c>
      <c r="L44" s="46">
        <v>0</v>
      </c>
      <c r="M44" s="74">
        <v>8.81</v>
      </c>
      <c r="N44" s="73">
        <v>0</v>
      </c>
      <c r="O44" s="46">
        <v>-36</v>
      </c>
      <c r="P44" s="46">
        <v>0</v>
      </c>
      <c r="Q44" s="46">
        <v>0</v>
      </c>
      <c r="R44" s="46">
        <v>0</v>
      </c>
      <c r="S44" s="74">
        <v>0</v>
      </c>
      <c r="U44" s="73">
        <v>-36</v>
      </c>
      <c r="V44" s="74">
        <v>162.03</v>
      </c>
      <c r="W44">
        <v>85.23</v>
      </c>
      <c r="X44">
        <v>-36</v>
      </c>
      <c r="Y44">
        <v>0</v>
      </c>
      <c r="Z44">
        <v>8.81</v>
      </c>
      <c r="AA44">
        <v>67.989999999999995</v>
      </c>
    </row>
    <row r="45" spans="7:27">
      <c r="G45" t="s">
        <v>87</v>
      </c>
      <c r="H45" s="73">
        <v>67.03</v>
      </c>
      <c r="I45" s="46">
        <v>0</v>
      </c>
      <c r="J45" s="46">
        <v>66.069999999999993</v>
      </c>
      <c r="K45" s="46">
        <v>0</v>
      </c>
      <c r="L45" s="46">
        <v>0</v>
      </c>
      <c r="M45" s="74">
        <v>9.58</v>
      </c>
      <c r="N45" s="73">
        <v>0</v>
      </c>
      <c r="O45" s="46">
        <v>-46</v>
      </c>
      <c r="P45" s="46">
        <v>0</v>
      </c>
      <c r="Q45" s="46">
        <v>0</v>
      </c>
      <c r="R45" s="46">
        <v>0</v>
      </c>
      <c r="S45" s="74">
        <v>0</v>
      </c>
      <c r="U45" s="73">
        <v>-46</v>
      </c>
      <c r="V45" s="74">
        <v>142.68</v>
      </c>
      <c r="W45">
        <v>67.03</v>
      </c>
      <c r="X45">
        <v>-46</v>
      </c>
      <c r="Y45">
        <v>0</v>
      </c>
      <c r="Z45">
        <v>9.58</v>
      </c>
      <c r="AA45">
        <v>66.069999999999993</v>
      </c>
    </row>
    <row r="46" spans="7:27">
      <c r="G46" t="s">
        <v>88</v>
      </c>
      <c r="H46" s="73">
        <v>77.56</v>
      </c>
      <c r="I46" s="46">
        <v>0</v>
      </c>
      <c r="J46" s="46">
        <v>56.5</v>
      </c>
      <c r="K46" s="46">
        <v>0</v>
      </c>
      <c r="L46" s="46">
        <v>0</v>
      </c>
      <c r="M46" s="74">
        <v>7.47</v>
      </c>
      <c r="N46" s="73">
        <v>0</v>
      </c>
      <c r="O46" s="46">
        <v>-11</v>
      </c>
      <c r="P46" s="46">
        <v>0</v>
      </c>
      <c r="Q46" s="46">
        <v>0</v>
      </c>
      <c r="R46" s="46">
        <v>0</v>
      </c>
      <c r="S46" s="74">
        <v>0</v>
      </c>
      <c r="U46" s="73">
        <v>-11</v>
      </c>
      <c r="V46" s="74">
        <v>141.53</v>
      </c>
      <c r="W46">
        <v>77.56</v>
      </c>
      <c r="X46">
        <v>-11</v>
      </c>
      <c r="Y46">
        <v>0</v>
      </c>
      <c r="Z46">
        <v>7.47</v>
      </c>
      <c r="AA46">
        <v>56.5</v>
      </c>
    </row>
    <row r="47" spans="7:27">
      <c r="G47" t="s">
        <v>89</v>
      </c>
      <c r="H47" s="73">
        <v>50.75</v>
      </c>
      <c r="I47" s="46">
        <v>0</v>
      </c>
      <c r="J47" s="46">
        <v>38.299999999999997</v>
      </c>
      <c r="K47" s="46">
        <v>0</v>
      </c>
      <c r="L47" s="46">
        <v>0</v>
      </c>
      <c r="M47" s="74">
        <v>5.75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94.8</v>
      </c>
      <c r="W47">
        <v>50.75</v>
      </c>
      <c r="X47">
        <v>0</v>
      </c>
      <c r="Y47">
        <v>0</v>
      </c>
      <c r="Z47">
        <v>5.75</v>
      </c>
      <c r="AA47">
        <v>38.299999999999997</v>
      </c>
    </row>
    <row r="48" spans="7:27">
      <c r="G48" t="s">
        <v>90</v>
      </c>
      <c r="H48" s="73">
        <v>22.02</v>
      </c>
      <c r="I48" s="46">
        <v>0</v>
      </c>
      <c r="J48" s="46">
        <v>26.82</v>
      </c>
      <c r="K48" s="46">
        <v>0</v>
      </c>
      <c r="L48" s="46">
        <v>0</v>
      </c>
      <c r="M48" s="74">
        <v>6.99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55.83</v>
      </c>
      <c r="W48">
        <v>22.02</v>
      </c>
      <c r="X48">
        <v>0</v>
      </c>
      <c r="Y48">
        <v>0</v>
      </c>
      <c r="Z48">
        <v>6.99</v>
      </c>
      <c r="AA48">
        <v>26.82</v>
      </c>
    </row>
    <row r="49" spans="7:27">
      <c r="G49" t="s">
        <v>91</v>
      </c>
      <c r="H49" s="73">
        <v>4.79</v>
      </c>
      <c r="I49" s="46">
        <v>0</v>
      </c>
      <c r="J49" s="46">
        <v>12.45</v>
      </c>
      <c r="K49" s="46">
        <v>0</v>
      </c>
      <c r="L49" s="46">
        <v>0</v>
      </c>
      <c r="M49" s="74">
        <v>6.03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23.27</v>
      </c>
      <c r="W49">
        <v>4.79</v>
      </c>
      <c r="X49">
        <v>0</v>
      </c>
      <c r="Y49">
        <v>0</v>
      </c>
      <c r="Z49">
        <v>6.03</v>
      </c>
      <c r="AA49">
        <v>12.45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6.61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6.61</v>
      </c>
      <c r="W50">
        <v>0</v>
      </c>
      <c r="X50">
        <v>0</v>
      </c>
      <c r="Y50">
        <v>0</v>
      </c>
      <c r="Z50">
        <v>6.61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7.37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7.37</v>
      </c>
      <c r="W51">
        <v>0</v>
      </c>
      <c r="X51">
        <v>0</v>
      </c>
      <c r="Y51">
        <v>0</v>
      </c>
      <c r="Z51">
        <v>7.37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9.58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9.58</v>
      </c>
      <c r="W52">
        <v>0</v>
      </c>
      <c r="X52">
        <v>0</v>
      </c>
      <c r="Y52">
        <v>0</v>
      </c>
      <c r="Z52">
        <v>9.58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9.58</v>
      </c>
      <c r="N53" s="73">
        <v>0</v>
      </c>
      <c r="O53" s="46">
        <v>-9</v>
      </c>
      <c r="P53" s="46">
        <v>0</v>
      </c>
      <c r="Q53" s="46">
        <v>0</v>
      </c>
      <c r="R53" s="46">
        <v>0</v>
      </c>
      <c r="S53" s="74">
        <v>0</v>
      </c>
      <c r="U53" s="73">
        <v>-9</v>
      </c>
      <c r="V53" s="74">
        <v>9.58</v>
      </c>
      <c r="W53">
        <v>0</v>
      </c>
      <c r="X53">
        <v>-9</v>
      </c>
      <c r="Y53">
        <v>0</v>
      </c>
      <c r="Z53">
        <v>9.58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9.58</v>
      </c>
      <c r="N54" s="73">
        <v>0</v>
      </c>
      <c r="O54" s="46">
        <v>-19</v>
      </c>
      <c r="P54" s="46">
        <v>0</v>
      </c>
      <c r="Q54" s="46">
        <v>0</v>
      </c>
      <c r="R54" s="46">
        <v>0</v>
      </c>
      <c r="S54" s="74">
        <v>0</v>
      </c>
      <c r="U54" s="73">
        <v>-19</v>
      </c>
      <c r="V54" s="74">
        <v>9.58</v>
      </c>
      <c r="W54">
        <v>0</v>
      </c>
      <c r="X54">
        <v>-19</v>
      </c>
      <c r="Y54">
        <v>0</v>
      </c>
      <c r="Z54">
        <v>9.58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9.58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9.58</v>
      </c>
      <c r="W55">
        <v>0</v>
      </c>
      <c r="X55">
        <v>0</v>
      </c>
      <c r="Y55">
        <v>0</v>
      </c>
      <c r="Z55">
        <v>9.58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7.09</v>
      </c>
      <c r="N56" s="73">
        <v>0</v>
      </c>
      <c r="O56" s="46">
        <v>-8</v>
      </c>
      <c r="P56" s="46">
        <v>0</v>
      </c>
      <c r="Q56" s="46">
        <v>0</v>
      </c>
      <c r="R56" s="46">
        <v>0</v>
      </c>
      <c r="S56" s="74">
        <v>0</v>
      </c>
      <c r="U56" s="73">
        <v>-8</v>
      </c>
      <c r="V56" s="74">
        <v>7.09</v>
      </c>
      <c r="W56">
        <v>0</v>
      </c>
      <c r="X56">
        <v>-8</v>
      </c>
      <c r="Y56">
        <v>0</v>
      </c>
      <c r="Z56">
        <v>7.09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5.84</v>
      </c>
      <c r="N57" s="73">
        <v>0</v>
      </c>
      <c r="O57" s="46">
        <v>-74</v>
      </c>
      <c r="P57" s="46">
        <v>0</v>
      </c>
      <c r="Q57" s="46">
        <v>0</v>
      </c>
      <c r="R57" s="46">
        <v>0</v>
      </c>
      <c r="S57" s="74">
        <v>0</v>
      </c>
      <c r="U57" s="73">
        <v>-74</v>
      </c>
      <c r="V57" s="74">
        <v>5.84</v>
      </c>
      <c r="W57">
        <v>0</v>
      </c>
      <c r="X57">
        <v>-74</v>
      </c>
      <c r="Y57">
        <v>0</v>
      </c>
      <c r="Z57">
        <v>5.84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7.37</v>
      </c>
      <c r="N58" s="73">
        <v>0</v>
      </c>
      <c r="O58" s="46">
        <v>-69</v>
      </c>
      <c r="P58" s="46">
        <v>0</v>
      </c>
      <c r="Q58" s="46">
        <v>0</v>
      </c>
      <c r="R58" s="46">
        <v>0</v>
      </c>
      <c r="S58" s="74">
        <v>0</v>
      </c>
      <c r="U58" s="73">
        <v>-69</v>
      </c>
      <c r="V58" s="74">
        <v>7.37</v>
      </c>
      <c r="W58">
        <v>0</v>
      </c>
      <c r="X58">
        <v>-69</v>
      </c>
      <c r="Y58">
        <v>0</v>
      </c>
      <c r="Z58">
        <v>7.37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5.94</v>
      </c>
      <c r="N59" s="73">
        <v>0</v>
      </c>
      <c r="O59" s="46">
        <v>-69</v>
      </c>
      <c r="P59" s="46">
        <v>0</v>
      </c>
      <c r="Q59" s="46">
        <v>0</v>
      </c>
      <c r="R59" s="46">
        <v>0</v>
      </c>
      <c r="S59" s="74">
        <v>0</v>
      </c>
      <c r="U59" s="73">
        <v>-69</v>
      </c>
      <c r="V59" s="74">
        <v>5.94</v>
      </c>
      <c r="W59">
        <v>0</v>
      </c>
      <c r="X59">
        <v>-69</v>
      </c>
      <c r="Y59">
        <v>0</v>
      </c>
      <c r="Z59">
        <v>5.94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9.58</v>
      </c>
      <c r="N60" s="73">
        <v>0</v>
      </c>
      <c r="O60" s="46">
        <v>-69</v>
      </c>
      <c r="P60" s="46">
        <v>0</v>
      </c>
      <c r="Q60" s="46">
        <v>0</v>
      </c>
      <c r="R60" s="46">
        <v>0</v>
      </c>
      <c r="S60" s="74">
        <v>0</v>
      </c>
      <c r="U60" s="73">
        <v>-69</v>
      </c>
      <c r="V60" s="74">
        <v>9.58</v>
      </c>
      <c r="W60">
        <v>0</v>
      </c>
      <c r="X60">
        <v>-69</v>
      </c>
      <c r="Y60">
        <v>0</v>
      </c>
      <c r="Z60">
        <v>9.58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9.58</v>
      </c>
      <c r="N61" s="73">
        <v>0</v>
      </c>
      <c r="O61" s="46">
        <v>-59</v>
      </c>
      <c r="P61" s="46">
        <v>0</v>
      </c>
      <c r="Q61" s="46">
        <v>0</v>
      </c>
      <c r="R61" s="46">
        <v>0</v>
      </c>
      <c r="S61" s="74">
        <v>0</v>
      </c>
      <c r="U61" s="73">
        <v>-59</v>
      </c>
      <c r="V61" s="74">
        <v>9.58</v>
      </c>
      <c r="W61">
        <v>0</v>
      </c>
      <c r="X61">
        <v>-59</v>
      </c>
      <c r="Y61">
        <v>0</v>
      </c>
      <c r="Z61">
        <v>9.58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9.58</v>
      </c>
      <c r="N62" s="73">
        <v>0</v>
      </c>
      <c r="O62" s="46">
        <v>-49</v>
      </c>
      <c r="P62" s="46">
        <v>0</v>
      </c>
      <c r="Q62" s="46">
        <v>0</v>
      </c>
      <c r="R62" s="46">
        <v>0</v>
      </c>
      <c r="S62" s="74">
        <v>0</v>
      </c>
      <c r="U62" s="73">
        <v>-49</v>
      </c>
      <c r="V62" s="74">
        <v>9.58</v>
      </c>
      <c r="W62">
        <v>0</v>
      </c>
      <c r="X62">
        <v>-49</v>
      </c>
      <c r="Y62">
        <v>0</v>
      </c>
      <c r="Z62">
        <v>9.58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9.58</v>
      </c>
      <c r="N63" s="73">
        <v>0</v>
      </c>
      <c r="O63" s="46">
        <v>-39</v>
      </c>
      <c r="P63" s="46">
        <v>0</v>
      </c>
      <c r="Q63" s="46">
        <v>0</v>
      </c>
      <c r="R63" s="46">
        <v>0</v>
      </c>
      <c r="S63" s="74">
        <v>0</v>
      </c>
      <c r="U63" s="73">
        <v>-39</v>
      </c>
      <c r="V63" s="74">
        <v>9.58</v>
      </c>
      <c r="W63">
        <v>0</v>
      </c>
      <c r="X63">
        <v>-39</v>
      </c>
      <c r="Y63">
        <v>0</v>
      </c>
      <c r="Z63">
        <v>9.58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9.58</v>
      </c>
      <c r="N64" s="73">
        <v>0</v>
      </c>
      <c r="O64" s="46">
        <v>-29</v>
      </c>
      <c r="P64" s="46">
        <v>0</v>
      </c>
      <c r="Q64" s="46">
        <v>0</v>
      </c>
      <c r="R64" s="46">
        <v>0</v>
      </c>
      <c r="S64" s="74">
        <v>0</v>
      </c>
      <c r="U64" s="73">
        <v>-29</v>
      </c>
      <c r="V64" s="74">
        <v>9.58</v>
      </c>
      <c r="W64">
        <v>0</v>
      </c>
      <c r="X64">
        <v>-29</v>
      </c>
      <c r="Y64">
        <v>0</v>
      </c>
      <c r="Z64">
        <v>9.58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9.58</v>
      </c>
      <c r="N65" s="73">
        <v>0</v>
      </c>
      <c r="O65" s="46">
        <v>-19</v>
      </c>
      <c r="P65" s="46">
        <v>0</v>
      </c>
      <c r="Q65" s="46">
        <v>0</v>
      </c>
      <c r="R65" s="46">
        <v>0</v>
      </c>
      <c r="S65" s="74">
        <v>0</v>
      </c>
      <c r="U65" s="73">
        <v>-19</v>
      </c>
      <c r="V65" s="74">
        <v>9.58</v>
      </c>
      <c r="W65">
        <v>0</v>
      </c>
      <c r="X65">
        <v>-19</v>
      </c>
      <c r="Y65">
        <v>0</v>
      </c>
      <c r="Z65">
        <v>9.58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-14</v>
      </c>
      <c r="P66" s="46">
        <v>0</v>
      </c>
      <c r="Q66" s="46">
        <v>0</v>
      </c>
      <c r="R66" s="46">
        <v>0</v>
      </c>
      <c r="S66" s="74">
        <v>0</v>
      </c>
      <c r="U66" s="73">
        <v>-14</v>
      </c>
      <c r="V66" s="74">
        <v>0</v>
      </c>
      <c r="W66">
        <v>0</v>
      </c>
      <c r="X66">
        <v>-14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18.2</v>
      </c>
      <c r="I68" s="46">
        <v>0</v>
      </c>
      <c r="J68" s="46">
        <v>11.49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29.69</v>
      </c>
      <c r="W68">
        <v>18.2</v>
      </c>
      <c r="X68">
        <v>0</v>
      </c>
      <c r="Y68">
        <v>0</v>
      </c>
      <c r="Z68">
        <v>0</v>
      </c>
      <c r="AA68">
        <v>11.49</v>
      </c>
    </row>
    <row r="69" spans="7:27">
      <c r="G69" t="s">
        <v>111</v>
      </c>
      <c r="H69" s="73">
        <v>81.400000000000006</v>
      </c>
      <c r="I69" s="46">
        <v>0</v>
      </c>
      <c r="J69" s="46">
        <v>30.64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112.04</v>
      </c>
      <c r="W69">
        <v>81.400000000000006</v>
      </c>
      <c r="X69">
        <v>0</v>
      </c>
      <c r="Y69">
        <v>0</v>
      </c>
      <c r="Z69">
        <v>0</v>
      </c>
      <c r="AA69">
        <v>30.64</v>
      </c>
    </row>
    <row r="70" spans="7:27">
      <c r="G70" t="s">
        <v>112</v>
      </c>
      <c r="H70" s="73">
        <v>128.32</v>
      </c>
      <c r="I70" s="46">
        <v>0</v>
      </c>
      <c r="J70" s="46">
        <v>45.96</v>
      </c>
      <c r="K70" s="46">
        <v>0</v>
      </c>
      <c r="L70" s="46">
        <v>0</v>
      </c>
      <c r="M70" s="74">
        <v>0</v>
      </c>
      <c r="N70" s="73">
        <v>0</v>
      </c>
      <c r="O70" s="46">
        <v>-50</v>
      </c>
      <c r="P70" s="46">
        <v>0</v>
      </c>
      <c r="Q70" s="46">
        <v>0</v>
      </c>
      <c r="R70" s="46">
        <v>0</v>
      </c>
      <c r="S70" s="74">
        <v>0</v>
      </c>
      <c r="U70" s="73">
        <v>-50</v>
      </c>
      <c r="V70" s="74">
        <v>174.28</v>
      </c>
      <c r="W70">
        <v>128.32</v>
      </c>
      <c r="X70">
        <v>-50</v>
      </c>
      <c r="Y70">
        <v>0</v>
      </c>
      <c r="Z70">
        <v>0</v>
      </c>
      <c r="AA70">
        <v>45.96</v>
      </c>
    </row>
    <row r="71" spans="7:27">
      <c r="G71" t="s">
        <v>113</v>
      </c>
      <c r="H71" s="73">
        <v>177.16</v>
      </c>
      <c r="I71" s="46">
        <v>0</v>
      </c>
      <c r="J71" s="46">
        <v>51.71</v>
      </c>
      <c r="K71" s="46">
        <v>0</v>
      </c>
      <c r="L71" s="46">
        <v>0</v>
      </c>
      <c r="M71" s="74">
        <v>3.64</v>
      </c>
      <c r="N71" s="73">
        <v>0</v>
      </c>
      <c r="O71" s="46">
        <v>-10</v>
      </c>
      <c r="P71" s="46">
        <v>0</v>
      </c>
      <c r="Q71" s="46">
        <v>0</v>
      </c>
      <c r="R71" s="46">
        <v>0</v>
      </c>
      <c r="S71" s="74">
        <v>0</v>
      </c>
      <c r="U71" s="73">
        <v>-10</v>
      </c>
      <c r="V71" s="74">
        <v>232.51</v>
      </c>
      <c r="W71">
        <v>177.16</v>
      </c>
      <c r="X71">
        <v>-10</v>
      </c>
      <c r="Y71">
        <v>0</v>
      </c>
      <c r="Z71">
        <v>3.64</v>
      </c>
      <c r="AA71">
        <v>51.71</v>
      </c>
    </row>
    <row r="72" spans="7:27">
      <c r="G72" t="s">
        <v>114</v>
      </c>
      <c r="H72" s="73">
        <v>142.81</v>
      </c>
      <c r="I72" s="46">
        <v>0</v>
      </c>
      <c r="J72" s="46">
        <v>34.43</v>
      </c>
      <c r="K72" s="46">
        <v>0</v>
      </c>
      <c r="L72" s="46">
        <v>0</v>
      </c>
      <c r="M72" s="74">
        <v>6.38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183.62</v>
      </c>
      <c r="W72">
        <v>142.81</v>
      </c>
      <c r="X72">
        <v>0</v>
      </c>
      <c r="Y72">
        <v>0</v>
      </c>
      <c r="Z72">
        <v>6.38</v>
      </c>
      <c r="AA72">
        <v>34.43</v>
      </c>
    </row>
    <row r="73" spans="7:27">
      <c r="G73" t="s">
        <v>115</v>
      </c>
      <c r="H73" s="73">
        <v>4.1500000000000004</v>
      </c>
      <c r="I73" s="46">
        <v>0</v>
      </c>
      <c r="J73" s="46">
        <v>5.3</v>
      </c>
      <c r="K73" s="46">
        <v>1.54</v>
      </c>
      <c r="L73" s="46">
        <v>0</v>
      </c>
      <c r="M73" s="74">
        <v>0.79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11.78</v>
      </c>
      <c r="W73">
        <v>4.1500000000000004</v>
      </c>
      <c r="X73">
        <v>0</v>
      </c>
      <c r="Y73">
        <v>1.54</v>
      </c>
      <c r="Z73">
        <v>0.79</v>
      </c>
      <c r="AA73">
        <v>5.3</v>
      </c>
    </row>
    <row r="74" spans="7:27">
      <c r="G74" t="s">
        <v>116</v>
      </c>
      <c r="H74" s="73">
        <v>0.01</v>
      </c>
      <c r="I74" s="46">
        <v>0</v>
      </c>
      <c r="J74" s="46">
        <v>0.02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0.03</v>
      </c>
      <c r="W74">
        <v>0.01</v>
      </c>
      <c r="X74">
        <v>0</v>
      </c>
      <c r="Y74">
        <v>0</v>
      </c>
      <c r="Z74">
        <v>0</v>
      </c>
      <c r="AA74">
        <v>0.02</v>
      </c>
    </row>
    <row r="75" spans="7:27">
      <c r="G75" t="s">
        <v>117</v>
      </c>
      <c r="H75" s="73">
        <v>21.4</v>
      </c>
      <c r="I75" s="46">
        <v>0</v>
      </c>
      <c r="J75" s="46">
        <v>13.3</v>
      </c>
      <c r="K75" s="46">
        <v>8.59</v>
      </c>
      <c r="L75" s="46">
        <v>0</v>
      </c>
      <c r="M75" s="74">
        <v>2.89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46.18</v>
      </c>
      <c r="W75">
        <v>21.4</v>
      </c>
      <c r="X75">
        <v>0</v>
      </c>
      <c r="Y75">
        <v>8.59</v>
      </c>
      <c r="Z75">
        <v>2.89</v>
      </c>
      <c r="AA75">
        <v>13.3</v>
      </c>
    </row>
    <row r="76" spans="7:27">
      <c r="G76" t="s">
        <v>118</v>
      </c>
      <c r="H76" s="73">
        <v>21.56</v>
      </c>
      <c r="I76" s="46">
        <v>0</v>
      </c>
      <c r="J76" s="46">
        <v>6.19</v>
      </c>
      <c r="K76" s="46">
        <v>8.51</v>
      </c>
      <c r="L76" s="46">
        <v>0</v>
      </c>
      <c r="M76" s="74">
        <v>1.54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37.799999999999997</v>
      </c>
      <c r="W76">
        <v>21.56</v>
      </c>
      <c r="X76">
        <v>0</v>
      </c>
      <c r="Y76">
        <v>8.51</v>
      </c>
      <c r="Z76">
        <v>1.54</v>
      </c>
      <c r="AA76">
        <v>6.19</v>
      </c>
    </row>
    <row r="77" spans="7:27">
      <c r="G77" t="s">
        <v>119</v>
      </c>
      <c r="H77" s="73">
        <v>54.86</v>
      </c>
      <c r="I77" s="46">
        <v>0</v>
      </c>
      <c r="J77" s="46">
        <v>8.8699999999999992</v>
      </c>
      <c r="K77" s="46">
        <v>0</v>
      </c>
      <c r="L77" s="46">
        <v>0</v>
      </c>
      <c r="M77" s="74">
        <v>1.75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65.48</v>
      </c>
      <c r="W77">
        <v>54.86</v>
      </c>
      <c r="X77">
        <v>0</v>
      </c>
      <c r="Y77">
        <v>0</v>
      </c>
      <c r="Z77">
        <v>1.75</v>
      </c>
      <c r="AA77">
        <v>8.8699999999999992</v>
      </c>
    </row>
    <row r="78" spans="7:27">
      <c r="G78" t="s">
        <v>120</v>
      </c>
      <c r="H78" s="73">
        <v>121.55</v>
      </c>
      <c r="I78" s="46">
        <v>0</v>
      </c>
      <c r="J78" s="46">
        <v>13.33</v>
      </c>
      <c r="K78" s="46">
        <v>0</v>
      </c>
      <c r="L78" s="46">
        <v>0</v>
      </c>
      <c r="M78" s="74">
        <v>5.33</v>
      </c>
      <c r="N78" s="73">
        <v>0</v>
      </c>
      <c r="O78" s="46">
        <v>-10</v>
      </c>
      <c r="P78" s="46">
        <v>0</v>
      </c>
      <c r="Q78" s="46">
        <v>0</v>
      </c>
      <c r="R78" s="46">
        <v>0</v>
      </c>
      <c r="S78" s="74">
        <v>0</v>
      </c>
      <c r="U78" s="73">
        <v>-10</v>
      </c>
      <c r="V78" s="74">
        <v>140.21</v>
      </c>
      <c r="W78">
        <v>121.55</v>
      </c>
      <c r="X78">
        <v>-10</v>
      </c>
      <c r="Y78">
        <v>0</v>
      </c>
      <c r="Z78">
        <v>5.33</v>
      </c>
      <c r="AA78">
        <v>13.33</v>
      </c>
    </row>
    <row r="79" spans="7:27">
      <c r="G79" t="s">
        <v>121</v>
      </c>
      <c r="H79" s="73">
        <v>180.98</v>
      </c>
      <c r="I79" s="46">
        <v>0</v>
      </c>
      <c r="J79" s="46">
        <v>11.49</v>
      </c>
      <c r="K79" s="46">
        <v>0</v>
      </c>
      <c r="L79" s="46">
        <v>0</v>
      </c>
      <c r="M79" s="74">
        <v>5.31</v>
      </c>
      <c r="N79" s="73">
        <v>0</v>
      </c>
      <c r="O79" s="46">
        <v>-30</v>
      </c>
      <c r="P79" s="46">
        <v>0</v>
      </c>
      <c r="Q79" s="46">
        <v>0</v>
      </c>
      <c r="R79" s="46">
        <v>0</v>
      </c>
      <c r="S79" s="74">
        <v>0</v>
      </c>
      <c r="U79" s="73">
        <v>-30</v>
      </c>
      <c r="V79" s="74">
        <v>197.78</v>
      </c>
      <c r="W79">
        <v>180.98</v>
      </c>
      <c r="X79">
        <v>-30</v>
      </c>
      <c r="Y79">
        <v>0</v>
      </c>
      <c r="Z79">
        <v>5.31</v>
      </c>
      <c r="AA79">
        <v>11.49</v>
      </c>
    </row>
    <row r="80" spans="7:27">
      <c r="G80" t="s">
        <v>122</v>
      </c>
      <c r="H80" s="73">
        <v>203.97</v>
      </c>
      <c r="I80" s="46">
        <v>0</v>
      </c>
      <c r="J80" s="46">
        <v>16.28</v>
      </c>
      <c r="K80" s="46">
        <v>0</v>
      </c>
      <c r="L80" s="46">
        <v>0</v>
      </c>
      <c r="M80" s="74">
        <v>5.19</v>
      </c>
      <c r="N80" s="73">
        <v>0</v>
      </c>
      <c r="O80" s="46">
        <v>-20</v>
      </c>
      <c r="P80" s="46">
        <v>0</v>
      </c>
      <c r="Q80" s="46">
        <v>0</v>
      </c>
      <c r="R80" s="46">
        <v>0</v>
      </c>
      <c r="S80" s="74">
        <v>0</v>
      </c>
      <c r="U80" s="73">
        <v>-20</v>
      </c>
      <c r="V80" s="74">
        <v>225.44</v>
      </c>
      <c r="W80">
        <v>203.97</v>
      </c>
      <c r="X80">
        <v>-20</v>
      </c>
      <c r="Y80">
        <v>0</v>
      </c>
      <c r="Z80">
        <v>5.19</v>
      </c>
      <c r="AA80">
        <v>16.28</v>
      </c>
    </row>
    <row r="81" spans="7:27">
      <c r="G81" t="s">
        <v>123</v>
      </c>
      <c r="H81" s="73">
        <v>226.95</v>
      </c>
      <c r="I81" s="46">
        <v>0</v>
      </c>
      <c r="J81" s="46">
        <v>26.81</v>
      </c>
      <c r="K81" s="46">
        <v>0</v>
      </c>
      <c r="L81" s="46">
        <v>0</v>
      </c>
      <c r="M81" s="74">
        <v>1.45</v>
      </c>
      <c r="N81" s="73">
        <v>0</v>
      </c>
      <c r="O81" s="46">
        <v>-10</v>
      </c>
      <c r="P81" s="46">
        <v>0</v>
      </c>
      <c r="Q81" s="46">
        <v>0</v>
      </c>
      <c r="R81" s="46">
        <v>0</v>
      </c>
      <c r="S81" s="74">
        <v>0</v>
      </c>
      <c r="U81" s="73">
        <v>-10</v>
      </c>
      <c r="V81" s="74">
        <v>255.21</v>
      </c>
      <c r="W81">
        <v>226.95</v>
      </c>
      <c r="X81">
        <v>-10</v>
      </c>
      <c r="Y81">
        <v>0</v>
      </c>
      <c r="Z81">
        <v>1.45</v>
      </c>
      <c r="AA81">
        <v>26.81</v>
      </c>
    </row>
    <row r="82" spans="7:27">
      <c r="G82" t="s">
        <v>124</v>
      </c>
      <c r="H82" s="73">
        <v>234.61</v>
      </c>
      <c r="I82" s="46">
        <v>0</v>
      </c>
      <c r="J82" s="46">
        <v>16.28</v>
      </c>
      <c r="K82" s="46">
        <v>0</v>
      </c>
      <c r="L82" s="46">
        <v>0</v>
      </c>
      <c r="M82" s="74">
        <v>9.58</v>
      </c>
      <c r="N82" s="73">
        <v>0</v>
      </c>
      <c r="O82" s="46">
        <v>-20</v>
      </c>
      <c r="P82" s="46">
        <v>0</v>
      </c>
      <c r="Q82" s="46">
        <v>0</v>
      </c>
      <c r="R82" s="46">
        <v>0</v>
      </c>
      <c r="S82" s="74">
        <v>0</v>
      </c>
      <c r="U82" s="73">
        <v>-20</v>
      </c>
      <c r="V82" s="74">
        <v>260.47000000000003</v>
      </c>
      <c r="W82">
        <v>234.61</v>
      </c>
      <c r="X82">
        <v>-20</v>
      </c>
      <c r="Y82">
        <v>0</v>
      </c>
      <c r="Z82">
        <v>9.58</v>
      </c>
      <c r="AA82">
        <v>16.28</v>
      </c>
    </row>
    <row r="83" spans="7:27">
      <c r="G83" t="s">
        <v>125</v>
      </c>
      <c r="H83" s="73">
        <v>220.24</v>
      </c>
      <c r="I83" s="46">
        <v>0</v>
      </c>
      <c r="J83" s="46">
        <v>0</v>
      </c>
      <c r="K83" s="46">
        <v>0</v>
      </c>
      <c r="L83" s="46">
        <v>0</v>
      </c>
      <c r="M83" s="74">
        <v>9.58</v>
      </c>
      <c r="N83" s="73">
        <v>0</v>
      </c>
      <c r="O83" s="46">
        <v>-53</v>
      </c>
      <c r="P83" s="46">
        <v>0</v>
      </c>
      <c r="Q83" s="46">
        <v>0</v>
      </c>
      <c r="R83" s="46">
        <v>0</v>
      </c>
      <c r="S83" s="74">
        <v>0</v>
      </c>
      <c r="U83" s="73">
        <v>-53</v>
      </c>
      <c r="V83" s="74">
        <v>229.82</v>
      </c>
      <c r="W83">
        <v>220.24</v>
      </c>
      <c r="X83">
        <v>-53</v>
      </c>
      <c r="Y83">
        <v>0</v>
      </c>
      <c r="Z83">
        <v>9.58</v>
      </c>
      <c r="AA83">
        <v>0</v>
      </c>
    </row>
    <row r="84" spans="7:27">
      <c r="G84" t="s">
        <v>126</v>
      </c>
      <c r="H84" s="73">
        <v>212.58</v>
      </c>
      <c r="I84" s="46">
        <v>0</v>
      </c>
      <c r="J84" s="46">
        <v>0</v>
      </c>
      <c r="K84" s="46">
        <v>0</v>
      </c>
      <c r="L84" s="46">
        <v>0</v>
      </c>
      <c r="M84" s="74">
        <v>9.58</v>
      </c>
      <c r="N84" s="73">
        <v>0</v>
      </c>
      <c r="O84" s="46">
        <v>-51</v>
      </c>
      <c r="P84" s="46">
        <v>0</v>
      </c>
      <c r="Q84" s="46">
        <v>0</v>
      </c>
      <c r="R84" s="46">
        <v>0</v>
      </c>
      <c r="S84" s="74">
        <v>0</v>
      </c>
      <c r="U84" s="73">
        <v>-51</v>
      </c>
      <c r="V84" s="74">
        <v>222.16</v>
      </c>
      <c r="W84">
        <v>212.58</v>
      </c>
      <c r="X84">
        <v>-51</v>
      </c>
      <c r="Y84">
        <v>0</v>
      </c>
      <c r="Z84">
        <v>9.58</v>
      </c>
      <c r="AA84">
        <v>0</v>
      </c>
    </row>
    <row r="85" spans="7:27">
      <c r="G85" t="s">
        <v>127</v>
      </c>
      <c r="H85" s="73">
        <v>192.47</v>
      </c>
      <c r="I85" s="46">
        <v>0</v>
      </c>
      <c r="J85" s="46">
        <v>0</v>
      </c>
      <c r="K85" s="46">
        <v>0</v>
      </c>
      <c r="L85" s="46">
        <v>0</v>
      </c>
      <c r="M85" s="74">
        <v>9.58</v>
      </c>
      <c r="N85" s="73">
        <v>0</v>
      </c>
      <c r="O85" s="46">
        <v>-4</v>
      </c>
      <c r="P85" s="46">
        <v>0</v>
      </c>
      <c r="Q85" s="46">
        <v>0</v>
      </c>
      <c r="R85" s="46">
        <v>0</v>
      </c>
      <c r="S85" s="74">
        <v>0</v>
      </c>
      <c r="U85" s="73">
        <v>-4</v>
      </c>
      <c r="V85" s="74">
        <v>202.05</v>
      </c>
      <c r="W85">
        <v>192.47</v>
      </c>
      <c r="X85">
        <v>-4</v>
      </c>
      <c r="Y85">
        <v>0</v>
      </c>
      <c r="Z85">
        <v>9.58</v>
      </c>
      <c r="AA85">
        <v>0</v>
      </c>
    </row>
    <row r="86" spans="7:27">
      <c r="G86" t="s">
        <v>128</v>
      </c>
      <c r="H86" s="73">
        <v>164.7</v>
      </c>
      <c r="I86" s="46">
        <v>0</v>
      </c>
      <c r="J86" s="46">
        <v>0</v>
      </c>
      <c r="K86" s="46">
        <v>0</v>
      </c>
      <c r="L86" s="46">
        <v>0</v>
      </c>
      <c r="M86" s="74">
        <v>9.58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174.28</v>
      </c>
      <c r="W86">
        <v>164.7</v>
      </c>
      <c r="X86">
        <v>0</v>
      </c>
      <c r="Y86">
        <v>0</v>
      </c>
      <c r="Z86">
        <v>9.58</v>
      </c>
      <c r="AA86">
        <v>0</v>
      </c>
    </row>
    <row r="87" spans="7:27">
      <c r="G87" t="s">
        <v>129</v>
      </c>
      <c r="H87" s="73">
        <v>145.55000000000001</v>
      </c>
      <c r="I87" s="46">
        <v>0</v>
      </c>
      <c r="J87" s="46">
        <v>0</v>
      </c>
      <c r="K87" s="46">
        <v>0</v>
      </c>
      <c r="L87" s="46">
        <v>0</v>
      </c>
      <c r="M87" s="74">
        <v>9.58</v>
      </c>
      <c r="N87" s="73">
        <v>0</v>
      </c>
      <c r="O87" s="46">
        <v>-29</v>
      </c>
      <c r="P87" s="46">
        <v>0</v>
      </c>
      <c r="Q87" s="46">
        <v>0</v>
      </c>
      <c r="R87" s="46">
        <v>0</v>
      </c>
      <c r="S87" s="74">
        <v>0</v>
      </c>
      <c r="U87" s="73">
        <v>-29</v>
      </c>
      <c r="V87" s="74">
        <v>155.13</v>
      </c>
      <c r="W87">
        <v>145.55000000000001</v>
      </c>
      <c r="X87">
        <v>-29</v>
      </c>
      <c r="Y87">
        <v>0</v>
      </c>
      <c r="Z87">
        <v>9.58</v>
      </c>
      <c r="AA87">
        <v>0</v>
      </c>
    </row>
    <row r="88" spans="7:27">
      <c r="G88" t="s">
        <v>130</v>
      </c>
      <c r="H88" s="73">
        <v>132.13999999999999</v>
      </c>
      <c r="I88" s="46">
        <v>0</v>
      </c>
      <c r="J88" s="46">
        <v>0</v>
      </c>
      <c r="K88" s="46">
        <v>0</v>
      </c>
      <c r="L88" s="46">
        <v>0</v>
      </c>
      <c r="M88" s="74">
        <v>9.58</v>
      </c>
      <c r="N88" s="73">
        <v>0</v>
      </c>
      <c r="O88" s="46">
        <v>-29</v>
      </c>
      <c r="P88" s="46">
        <v>0</v>
      </c>
      <c r="Q88" s="46">
        <v>0</v>
      </c>
      <c r="R88" s="46">
        <v>0</v>
      </c>
      <c r="S88" s="74">
        <v>0</v>
      </c>
      <c r="U88" s="73">
        <v>-29</v>
      </c>
      <c r="V88" s="74">
        <v>141.72</v>
      </c>
      <c r="W88">
        <v>132.13999999999999</v>
      </c>
      <c r="X88">
        <v>-29</v>
      </c>
      <c r="Y88">
        <v>0</v>
      </c>
      <c r="Z88">
        <v>9.58</v>
      </c>
      <c r="AA88">
        <v>0</v>
      </c>
    </row>
    <row r="89" spans="7:27">
      <c r="G89" t="s">
        <v>131</v>
      </c>
      <c r="H89" s="73">
        <v>100.54</v>
      </c>
      <c r="I89" s="46">
        <v>0</v>
      </c>
      <c r="J89" s="46">
        <v>0</v>
      </c>
      <c r="K89" s="46">
        <v>0</v>
      </c>
      <c r="L89" s="46">
        <v>0</v>
      </c>
      <c r="M89" s="74">
        <v>9.58</v>
      </c>
      <c r="N89" s="73">
        <v>0</v>
      </c>
      <c r="O89" s="46">
        <v>-29</v>
      </c>
      <c r="P89" s="46">
        <v>0</v>
      </c>
      <c r="Q89" s="46">
        <v>0</v>
      </c>
      <c r="R89" s="46">
        <v>0</v>
      </c>
      <c r="S89" s="74">
        <v>0</v>
      </c>
      <c r="U89" s="73">
        <v>-29</v>
      </c>
      <c r="V89" s="74">
        <v>110.12</v>
      </c>
      <c r="W89">
        <v>100.54</v>
      </c>
      <c r="X89">
        <v>-29</v>
      </c>
      <c r="Y89">
        <v>0</v>
      </c>
      <c r="Z89">
        <v>9.58</v>
      </c>
      <c r="AA89">
        <v>0</v>
      </c>
    </row>
    <row r="90" spans="7:27">
      <c r="G90" t="s">
        <v>132</v>
      </c>
      <c r="H90" s="73">
        <v>65.12</v>
      </c>
      <c r="I90" s="46">
        <v>0</v>
      </c>
      <c r="J90" s="46">
        <v>0</v>
      </c>
      <c r="K90" s="46">
        <v>0</v>
      </c>
      <c r="L90" s="46">
        <v>0</v>
      </c>
      <c r="M90" s="74">
        <v>8.33</v>
      </c>
      <c r="N90" s="73">
        <v>0</v>
      </c>
      <c r="O90" s="46">
        <v>-29</v>
      </c>
      <c r="P90" s="46">
        <v>0</v>
      </c>
      <c r="Q90" s="46">
        <v>0</v>
      </c>
      <c r="R90" s="46">
        <v>0</v>
      </c>
      <c r="S90" s="74">
        <v>0</v>
      </c>
      <c r="U90" s="73">
        <v>-29</v>
      </c>
      <c r="V90" s="74">
        <v>73.45</v>
      </c>
      <c r="W90">
        <v>65.12</v>
      </c>
      <c r="X90">
        <v>-29</v>
      </c>
      <c r="Y90">
        <v>0</v>
      </c>
      <c r="Z90">
        <v>8.33</v>
      </c>
      <c r="AA90">
        <v>0</v>
      </c>
    </row>
    <row r="91" spans="7:27">
      <c r="G91" t="s">
        <v>133</v>
      </c>
      <c r="H91" s="73">
        <v>96.71</v>
      </c>
      <c r="I91" s="46">
        <v>0</v>
      </c>
      <c r="J91" s="46">
        <v>0</v>
      </c>
      <c r="K91" s="46">
        <v>0</v>
      </c>
      <c r="L91" s="46">
        <v>0</v>
      </c>
      <c r="M91" s="74">
        <v>9.58</v>
      </c>
      <c r="N91" s="73">
        <v>0</v>
      </c>
      <c r="O91" s="46">
        <v>-20.89</v>
      </c>
      <c r="P91" s="46">
        <v>0</v>
      </c>
      <c r="Q91" s="46">
        <v>0</v>
      </c>
      <c r="R91" s="46">
        <v>0</v>
      </c>
      <c r="S91" s="74">
        <v>0</v>
      </c>
      <c r="U91" s="73">
        <v>-20.89</v>
      </c>
      <c r="V91" s="74">
        <v>106.29</v>
      </c>
      <c r="W91">
        <v>96.71</v>
      </c>
      <c r="X91">
        <v>-20.89</v>
      </c>
      <c r="Y91">
        <v>0</v>
      </c>
      <c r="Z91">
        <v>9.58</v>
      </c>
      <c r="AA91">
        <v>0</v>
      </c>
    </row>
    <row r="92" spans="7:27">
      <c r="G92" t="s">
        <v>134</v>
      </c>
      <c r="H92" s="73">
        <v>59.37</v>
      </c>
      <c r="I92" s="46">
        <v>0</v>
      </c>
      <c r="J92" s="46">
        <v>0</v>
      </c>
      <c r="K92" s="46">
        <v>0</v>
      </c>
      <c r="L92" s="46">
        <v>0</v>
      </c>
      <c r="M92" s="74">
        <v>8.91</v>
      </c>
      <c r="N92" s="73">
        <v>0</v>
      </c>
      <c r="O92" s="46">
        <v>-31.62</v>
      </c>
      <c r="P92" s="46">
        <v>0</v>
      </c>
      <c r="Q92" s="46">
        <v>0</v>
      </c>
      <c r="R92" s="46">
        <v>0</v>
      </c>
      <c r="S92" s="74">
        <v>0</v>
      </c>
      <c r="U92" s="73">
        <v>-31.62</v>
      </c>
      <c r="V92" s="74">
        <v>68.28</v>
      </c>
      <c r="W92">
        <v>59.37</v>
      </c>
      <c r="X92">
        <v>-31.62</v>
      </c>
      <c r="Y92">
        <v>0</v>
      </c>
      <c r="Z92">
        <v>8.91</v>
      </c>
      <c r="AA92">
        <v>0</v>
      </c>
    </row>
    <row r="93" spans="7:27">
      <c r="G93" t="s">
        <v>135</v>
      </c>
      <c r="H93" s="73">
        <v>13.41</v>
      </c>
      <c r="I93" s="46">
        <v>0</v>
      </c>
      <c r="J93" s="46">
        <v>0</v>
      </c>
      <c r="K93" s="46">
        <v>0</v>
      </c>
      <c r="L93" s="46">
        <v>0</v>
      </c>
      <c r="M93" s="74">
        <v>6.51</v>
      </c>
      <c r="N93" s="73">
        <v>0</v>
      </c>
      <c r="O93" s="46">
        <v>-27.64</v>
      </c>
      <c r="P93" s="46">
        <v>0</v>
      </c>
      <c r="Q93" s="46">
        <v>0</v>
      </c>
      <c r="R93" s="46">
        <v>0</v>
      </c>
      <c r="S93" s="74">
        <v>0</v>
      </c>
      <c r="U93" s="73">
        <v>-27.64</v>
      </c>
      <c r="V93" s="74">
        <v>19.920000000000002</v>
      </c>
      <c r="W93">
        <v>13.41</v>
      </c>
      <c r="X93">
        <v>-27.64</v>
      </c>
      <c r="Y93">
        <v>0</v>
      </c>
      <c r="Z93">
        <v>6.51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9.58</v>
      </c>
      <c r="N94" s="73">
        <v>0</v>
      </c>
      <c r="O94" s="46">
        <v>-72.67</v>
      </c>
      <c r="P94" s="46">
        <v>0</v>
      </c>
      <c r="Q94" s="46">
        <v>0</v>
      </c>
      <c r="R94" s="46">
        <v>0</v>
      </c>
      <c r="S94" s="74">
        <v>0</v>
      </c>
      <c r="U94" s="73">
        <v>-72.67</v>
      </c>
      <c r="V94" s="74">
        <v>9.58</v>
      </c>
      <c r="W94">
        <v>0</v>
      </c>
      <c r="X94">
        <v>-72.67</v>
      </c>
      <c r="Y94">
        <v>0</v>
      </c>
      <c r="Z94">
        <v>9.58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9.58</v>
      </c>
      <c r="N95" s="73">
        <v>0</v>
      </c>
      <c r="O95" s="46">
        <v>-74</v>
      </c>
      <c r="P95" s="46">
        <v>0</v>
      </c>
      <c r="Q95" s="46">
        <v>0</v>
      </c>
      <c r="R95" s="46">
        <v>0</v>
      </c>
      <c r="S95" s="74">
        <v>0</v>
      </c>
      <c r="U95" s="73">
        <v>-74</v>
      </c>
      <c r="V95" s="74">
        <v>9.58</v>
      </c>
      <c r="W95">
        <v>0</v>
      </c>
      <c r="X95">
        <v>-74</v>
      </c>
      <c r="Y95">
        <v>0</v>
      </c>
      <c r="Z95">
        <v>9.58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8.6199999999999992</v>
      </c>
      <c r="N96" s="73">
        <v>0</v>
      </c>
      <c r="O96" s="46">
        <v>-84</v>
      </c>
      <c r="P96" s="46">
        <v>0</v>
      </c>
      <c r="Q96" s="46">
        <v>0</v>
      </c>
      <c r="R96" s="46">
        <v>0</v>
      </c>
      <c r="S96" s="74">
        <v>0</v>
      </c>
      <c r="U96" s="73">
        <v>-84</v>
      </c>
      <c r="V96" s="74">
        <v>8.6199999999999992</v>
      </c>
      <c r="W96">
        <v>0</v>
      </c>
      <c r="X96">
        <v>-84</v>
      </c>
      <c r="Y96">
        <v>0</v>
      </c>
      <c r="Z96">
        <v>8.6199999999999992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5.55</v>
      </c>
      <c r="N97" s="73">
        <v>0</v>
      </c>
      <c r="O97" s="46">
        <v>-83</v>
      </c>
      <c r="P97" s="46">
        <v>0</v>
      </c>
      <c r="Q97" s="46">
        <v>0</v>
      </c>
      <c r="R97" s="46">
        <v>0</v>
      </c>
      <c r="S97" s="74">
        <v>0</v>
      </c>
      <c r="U97" s="73">
        <v>-83</v>
      </c>
      <c r="V97" s="74">
        <v>5.55</v>
      </c>
      <c r="W97">
        <v>0</v>
      </c>
      <c r="X97">
        <v>-83</v>
      </c>
      <c r="Y97">
        <v>0</v>
      </c>
      <c r="Z97">
        <v>5.55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3.83</v>
      </c>
      <c r="N98" s="73">
        <v>0</v>
      </c>
      <c r="O98" s="46">
        <v>-98</v>
      </c>
      <c r="P98" s="46">
        <v>0</v>
      </c>
      <c r="Q98" s="46">
        <v>0</v>
      </c>
      <c r="R98" s="46">
        <v>0</v>
      </c>
      <c r="S98" s="74">
        <v>0</v>
      </c>
      <c r="U98" s="73">
        <v>-98</v>
      </c>
      <c r="V98" s="74">
        <v>3.83</v>
      </c>
      <c r="W98">
        <v>0</v>
      </c>
      <c r="X98">
        <v>-98</v>
      </c>
      <c r="Y98">
        <v>0</v>
      </c>
      <c r="Z98">
        <v>3.83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1.7788549999999999</v>
      </c>
      <c r="I99" s="69">
        <f t="shared" ref="I99:BQ99" si="1">SUM(I3:I98)/4000</f>
        <v>0</v>
      </c>
      <c r="J99" s="69">
        <f t="shared" si="1"/>
        <v>0.18650249999999996</v>
      </c>
      <c r="K99" s="69">
        <f t="shared" si="1"/>
        <v>4.6600000000000001E-3</v>
      </c>
      <c r="L99" s="69">
        <f t="shared" si="1"/>
        <v>0</v>
      </c>
      <c r="M99" s="69">
        <f t="shared" si="1"/>
        <v>0.14448999999999995</v>
      </c>
      <c r="N99" s="68">
        <f t="shared" si="1"/>
        <v>0</v>
      </c>
      <c r="O99" s="69">
        <f t="shared" si="1"/>
        <v>-1.3858375000000003</v>
      </c>
      <c r="P99" s="69">
        <f t="shared" si="1"/>
        <v>-0.22475000000000001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-1.6105875000000003</v>
      </c>
      <c r="V99" s="70">
        <f t="shared" si="1"/>
        <v>2.1145074999999998</v>
      </c>
      <c r="W99">
        <f t="shared" si="1"/>
        <v>1.7788549999999999</v>
      </c>
      <c r="X99">
        <f t="shared" si="1"/>
        <v>-1.3858375000000003</v>
      </c>
      <c r="Y99">
        <f t="shared" si="1"/>
        <v>4.6600000000000001E-3</v>
      </c>
      <c r="Z99">
        <f t="shared" si="1"/>
        <v>0.14448999999999995</v>
      </c>
      <c r="AA99">
        <f t="shared" si="1"/>
        <v>-3.8247499999999969E-2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529</v>
      </c>
      <c r="X1" t="s">
        <v>531</v>
      </c>
      <c r="Y1" t="s">
        <v>146</v>
      </c>
      <c r="Z1" t="s">
        <v>146</v>
      </c>
      <c r="AA1" t="s">
        <v>537</v>
      </c>
      <c r="AB1" t="s">
        <v>146</v>
      </c>
      <c r="AC1" t="s">
        <v>541</v>
      </c>
      <c r="AD1" t="s">
        <v>541</v>
      </c>
      <c r="AE1" t="s">
        <v>544</v>
      </c>
      <c r="AF1" t="s">
        <v>546</v>
      </c>
      <c r="AG1" t="s">
        <v>145</v>
      </c>
      <c r="AH1" t="s">
        <v>145</v>
      </c>
      <c r="AI1" t="s">
        <v>551</v>
      </c>
      <c r="AJ1" t="s">
        <v>146</v>
      </c>
      <c r="AK1" t="s">
        <v>145</v>
      </c>
      <c r="AL1" t="s">
        <v>146</v>
      </c>
      <c r="AM1" t="s">
        <v>558</v>
      </c>
      <c r="AN1" t="s">
        <v>145</v>
      </c>
      <c r="AO1" t="s">
        <v>146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45271</v>
      </c>
      <c r="W2" s="28" t="s">
        <v>369</v>
      </c>
      <c r="X2" t="s">
        <v>358</v>
      </c>
      <c r="Y2" t="s">
        <v>533</v>
      </c>
      <c r="Z2" t="s">
        <v>535</v>
      </c>
      <c r="AA2" t="s">
        <v>149</v>
      </c>
      <c r="AB2" t="s">
        <v>539</v>
      </c>
      <c r="AC2" t="s">
        <v>148</v>
      </c>
      <c r="AD2" t="s">
        <v>148</v>
      </c>
      <c r="AE2" t="s">
        <v>148</v>
      </c>
      <c r="AF2" t="s">
        <v>369</v>
      </c>
      <c r="AG2" t="s">
        <v>548</v>
      </c>
      <c r="AH2" t="s">
        <v>548</v>
      </c>
      <c r="AI2" t="s">
        <v>148</v>
      </c>
      <c r="AJ2" t="s">
        <v>553</v>
      </c>
      <c r="AK2" t="s">
        <v>553</v>
      </c>
      <c r="AL2" t="s">
        <v>556</v>
      </c>
      <c r="AM2" t="s">
        <v>146</v>
      </c>
      <c r="AN2" t="s">
        <v>553</v>
      </c>
      <c r="AO2" t="s">
        <v>561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2.11</v>
      </c>
      <c r="K3" s="53">
        <v>0</v>
      </c>
      <c r="L3" s="53">
        <v>5.75</v>
      </c>
      <c r="M3" s="72">
        <v>0</v>
      </c>
      <c r="N3" s="71">
        <v>192.52999999999997</v>
      </c>
      <c r="O3" s="53">
        <v>290.49</v>
      </c>
      <c r="P3" s="53">
        <v>0</v>
      </c>
      <c r="Q3" s="53">
        <v>0</v>
      </c>
      <c r="R3" s="53">
        <v>0</v>
      </c>
      <c r="S3" s="72">
        <v>0</v>
      </c>
      <c r="W3">
        <v>0.96</v>
      </c>
      <c r="X3">
        <v>0.43</v>
      </c>
      <c r="Y3">
        <v>0</v>
      </c>
      <c r="Z3">
        <v>40</v>
      </c>
      <c r="AA3">
        <v>2.11</v>
      </c>
      <c r="AB3">
        <v>75</v>
      </c>
      <c r="AC3">
        <v>0</v>
      </c>
      <c r="AD3">
        <v>0</v>
      </c>
      <c r="AE3">
        <v>0</v>
      </c>
      <c r="AF3">
        <v>4.79</v>
      </c>
      <c r="AG3">
        <v>0</v>
      </c>
      <c r="AH3">
        <v>0</v>
      </c>
      <c r="AI3">
        <v>0</v>
      </c>
      <c r="AJ3">
        <v>25.49</v>
      </c>
      <c r="AK3">
        <v>132.97999999999999</v>
      </c>
      <c r="AL3">
        <v>100</v>
      </c>
      <c r="AM3">
        <v>0</v>
      </c>
      <c r="AN3">
        <v>59.55</v>
      </c>
      <c r="AO3">
        <v>50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2.11</v>
      </c>
      <c r="K4" s="46">
        <v>0</v>
      </c>
      <c r="L4" s="46">
        <v>5.75</v>
      </c>
      <c r="M4" s="74">
        <v>0</v>
      </c>
      <c r="N4" s="73">
        <v>192.52999999999997</v>
      </c>
      <c r="O4" s="46">
        <v>290.49</v>
      </c>
      <c r="P4" s="46">
        <v>0</v>
      </c>
      <c r="Q4" s="46">
        <v>0</v>
      </c>
      <c r="R4" s="46">
        <v>0</v>
      </c>
      <c r="S4" s="74">
        <v>0</v>
      </c>
      <c r="W4">
        <v>0.96</v>
      </c>
      <c r="X4">
        <v>0.43</v>
      </c>
      <c r="Y4">
        <v>0</v>
      </c>
      <c r="Z4">
        <v>40</v>
      </c>
      <c r="AA4">
        <v>2.11</v>
      </c>
      <c r="AB4">
        <v>75</v>
      </c>
      <c r="AC4">
        <v>0</v>
      </c>
      <c r="AD4">
        <v>0</v>
      </c>
      <c r="AE4">
        <v>0</v>
      </c>
      <c r="AF4">
        <v>4.79</v>
      </c>
      <c r="AG4">
        <v>0</v>
      </c>
      <c r="AH4">
        <v>0</v>
      </c>
      <c r="AI4">
        <v>0</v>
      </c>
      <c r="AJ4">
        <v>25.49</v>
      </c>
      <c r="AK4">
        <v>132.97999999999999</v>
      </c>
      <c r="AL4">
        <v>100</v>
      </c>
      <c r="AM4">
        <v>0</v>
      </c>
      <c r="AN4">
        <v>59.55</v>
      </c>
      <c r="AO4">
        <v>50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2.11</v>
      </c>
      <c r="K5" s="46">
        <v>0</v>
      </c>
      <c r="L5" s="46">
        <v>5.75</v>
      </c>
      <c r="M5" s="74">
        <v>0</v>
      </c>
      <c r="N5" s="73">
        <v>192.52999999999997</v>
      </c>
      <c r="O5" s="46">
        <v>290.49</v>
      </c>
      <c r="P5" s="46">
        <v>0</v>
      </c>
      <c r="Q5" s="46">
        <v>0</v>
      </c>
      <c r="R5" s="46">
        <v>0</v>
      </c>
      <c r="S5" s="74">
        <v>0</v>
      </c>
      <c r="W5">
        <v>0.96</v>
      </c>
      <c r="X5">
        <v>0.43</v>
      </c>
      <c r="Y5">
        <v>0</v>
      </c>
      <c r="Z5">
        <v>40</v>
      </c>
      <c r="AA5">
        <v>2.11</v>
      </c>
      <c r="AB5">
        <v>75</v>
      </c>
      <c r="AC5">
        <v>0</v>
      </c>
      <c r="AD5">
        <v>0</v>
      </c>
      <c r="AE5">
        <v>0</v>
      </c>
      <c r="AF5">
        <v>4.79</v>
      </c>
      <c r="AG5">
        <v>0</v>
      </c>
      <c r="AH5">
        <v>0</v>
      </c>
      <c r="AI5">
        <v>0</v>
      </c>
      <c r="AJ5">
        <v>25.49</v>
      </c>
      <c r="AK5">
        <v>132.97999999999999</v>
      </c>
      <c r="AL5">
        <v>100</v>
      </c>
      <c r="AM5">
        <v>0</v>
      </c>
      <c r="AN5">
        <v>59.55</v>
      </c>
      <c r="AO5">
        <v>50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2.11</v>
      </c>
      <c r="K6" s="46">
        <v>0</v>
      </c>
      <c r="L6" s="46">
        <v>5.75</v>
      </c>
      <c r="M6" s="74">
        <v>0</v>
      </c>
      <c r="N6" s="73">
        <v>192.52999999999997</v>
      </c>
      <c r="O6" s="46">
        <v>290.49</v>
      </c>
      <c r="P6" s="46">
        <v>0</v>
      </c>
      <c r="Q6" s="46">
        <v>0</v>
      </c>
      <c r="R6" s="46">
        <v>0</v>
      </c>
      <c r="S6" s="74">
        <v>0</v>
      </c>
      <c r="W6">
        <v>0.96</v>
      </c>
      <c r="X6">
        <v>0.43</v>
      </c>
      <c r="Y6">
        <v>0</v>
      </c>
      <c r="Z6">
        <v>40</v>
      </c>
      <c r="AA6">
        <v>2.11</v>
      </c>
      <c r="AB6">
        <v>75</v>
      </c>
      <c r="AC6">
        <v>0</v>
      </c>
      <c r="AD6">
        <v>0</v>
      </c>
      <c r="AE6">
        <v>0</v>
      </c>
      <c r="AF6">
        <v>4.79</v>
      </c>
      <c r="AG6">
        <v>0</v>
      </c>
      <c r="AH6">
        <v>0</v>
      </c>
      <c r="AI6">
        <v>0</v>
      </c>
      <c r="AJ6">
        <v>25.49</v>
      </c>
      <c r="AK6">
        <v>132.97999999999999</v>
      </c>
      <c r="AL6">
        <v>100</v>
      </c>
      <c r="AM6">
        <v>0</v>
      </c>
      <c r="AN6">
        <v>59.55</v>
      </c>
      <c r="AO6">
        <v>50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2.11</v>
      </c>
      <c r="K7" s="46">
        <v>0</v>
      </c>
      <c r="L7" s="46">
        <v>5.75</v>
      </c>
      <c r="M7" s="74">
        <v>0</v>
      </c>
      <c r="N7" s="73">
        <v>192.52999999999997</v>
      </c>
      <c r="O7" s="46">
        <v>290.49</v>
      </c>
      <c r="P7" s="46">
        <v>0</v>
      </c>
      <c r="Q7" s="46">
        <v>0</v>
      </c>
      <c r="R7" s="46">
        <v>0</v>
      </c>
      <c r="S7" s="74">
        <v>0</v>
      </c>
      <c r="W7">
        <v>0.96</v>
      </c>
      <c r="X7">
        <v>0.38</v>
      </c>
      <c r="Y7">
        <v>0</v>
      </c>
      <c r="Z7">
        <v>40</v>
      </c>
      <c r="AA7">
        <v>2.11</v>
      </c>
      <c r="AB7">
        <v>75</v>
      </c>
      <c r="AC7">
        <v>0</v>
      </c>
      <c r="AD7">
        <v>0</v>
      </c>
      <c r="AE7">
        <v>0</v>
      </c>
      <c r="AF7">
        <v>4.79</v>
      </c>
      <c r="AG7">
        <v>0</v>
      </c>
      <c r="AH7">
        <v>0</v>
      </c>
      <c r="AI7">
        <v>0</v>
      </c>
      <c r="AJ7">
        <v>25.49</v>
      </c>
      <c r="AK7">
        <v>132.97999999999999</v>
      </c>
      <c r="AL7">
        <v>100</v>
      </c>
      <c r="AM7">
        <v>0</v>
      </c>
      <c r="AN7">
        <v>59.55</v>
      </c>
      <c r="AO7">
        <v>50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2.11</v>
      </c>
      <c r="K8" s="46">
        <v>0</v>
      </c>
      <c r="L8" s="46">
        <v>5.75</v>
      </c>
      <c r="M8" s="74">
        <v>0</v>
      </c>
      <c r="N8" s="73">
        <v>192.52999999999997</v>
      </c>
      <c r="O8" s="46">
        <v>290.49</v>
      </c>
      <c r="P8" s="46">
        <v>0</v>
      </c>
      <c r="Q8" s="46">
        <v>0</v>
      </c>
      <c r="R8" s="46">
        <v>0</v>
      </c>
      <c r="S8" s="74">
        <v>0</v>
      </c>
      <c r="W8">
        <v>0.96</v>
      </c>
      <c r="X8">
        <v>0.38</v>
      </c>
      <c r="Y8">
        <v>0</v>
      </c>
      <c r="Z8">
        <v>40</v>
      </c>
      <c r="AA8">
        <v>2.11</v>
      </c>
      <c r="AB8">
        <v>75</v>
      </c>
      <c r="AC8">
        <v>0</v>
      </c>
      <c r="AD8">
        <v>0</v>
      </c>
      <c r="AE8">
        <v>0</v>
      </c>
      <c r="AF8">
        <v>4.79</v>
      </c>
      <c r="AG8">
        <v>0</v>
      </c>
      <c r="AH8">
        <v>0</v>
      </c>
      <c r="AI8">
        <v>0</v>
      </c>
      <c r="AJ8">
        <v>25.49</v>
      </c>
      <c r="AK8">
        <v>132.97999999999999</v>
      </c>
      <c r="AL8">
        <v>100</v>
      </c>
      <c r="AM8">
        <v>0</v>
      </c>
      <c r="AN8">
        <v>59.55</v>
      </c>
      <c r="AO8">
        <v>50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2.11</v>
      </c>
      <c r="K9" s="46">
        <v>0</v>
      </c>
      <c r="L9" s="46">
        <v>5.75</v>
      </c>
      <c r="M9" s="74">
        <v>0</v>
      </c>
      <c r="N9" s="73">
        <v>192.52999999999997</v>
      </c>
      <c r="O9" s="46">
        <v>290.49</v>
      </c>
      <c r="P9" s="46">
        <v>0</v>
      </c>
      <c r="Q9" s="46">
        <v>0</v>
      </c>
      <c r="R9" s="46">
        <v>0</v>
      </c>
      <c r="S9" s="74">
        <v>0</v>
      </c>
      <c r="W9">
        <v>0.96</v>
      </c>
      <c r="X9">
        <v>0.38</v>
      </c>
      <c r="Y9">
        <v>0</v>
      </c>
      <c r="Z9">
        <v>40</v>
      </c>
      <c r="AA9">
        <v>2.11</v>
      </c>
      <c r="AB9">
        <v>75</v>
      </c>
      <c r="AC9">
        <v>0</v>
      </c>
      <c r="AD9">
        <v>0</v>
      </c>
      <c r="AE9">
        <v>0</v>
      </c>
      <c r="AF9">
        <v>4.79</v>
      </c>
      <c r="AG9">
        <v>0</v>
      </c>
      <c r="AH9">
        <v>0</v>
      </c>
      <c r="AI9">
        <v>0</v>
      </c>
      <c r="AJ9">
        <v>25.49</v>
      </c>
      <c r="AK9">
        <v>132.97999999999999</v>
      </c>
      <c r="AL9">
        <v>100</v>
      </c>
      <c r="AM9">
        <v>0</v>
      </c>
      <c r="AN9">
        <v>59.55</v>
      </c>
      <c r="AO9">
        <v>50</v>
      </c>
    </row>
    <row r="10" spans="1:41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2.11</v>
      </c>
      <c r="K10" s="46">
        <v>0</v>
      </c>
      <c r="L10" s="46">
        <v>5.75</v>
      </c>
      <c r="M10" s="74">
        <v>0</v>
      </c>
      <c r="N10" s="73">
        <v>192.52999999999997</v>
      </c>
      <c r="O10" s="46">
        <v>290.49</v>
      </c>
      <c r="P10" s="46">
        <v>0</v>
      </c>
      <c r="Q10" s="46">
        <v>0</v>
      </c>
      <c r="R10" s="46">
        <v>0</v>
      </c>
      <c r="S10" s="74">
        <v>0</v>
      </c>
      <c r="W10">
        <v>0.96</v>
      </c>
      <c r="X10">
        <v>0.38</v>
      </c>
      <c r="Y10">
        <v>0</v>
      </c>
      <c r="Z10">
        <v>40</v>
      </c>
      <c r="AA10">
        <v>2.11</v>
      </c>
      <c r="AB10">
        <v>75</v>
      </c>
      <c r="AC10">
        <v>0</v>
      </c>
      <c r="AD10">
        <v>0</v>
      </c>
      <c r="AE10">
        <v>0</v>
      </c>
      <c r="AF10">
        <v>4.79</v>
      </c>
      <c r="AG10">
        <v>0</v>
      </c>
      <c r="AH10">
        <v>0</v>
      </c>
      <c r="AI10">
        <v>0</v>
      </c>
      <c r="AJ10">
        <v>25.49</v>
      </c>
      <c r="AK10">
        <v>132.97999999999999</v>
      </c>
      <c r="AL10">
        <v>100</v>
      </c>
      <c r="AM10">
        <v>0</v>
      </c>
      <c r="AN10">
        <v>59.55</v>
      </c>
      <c r="AO10">
        <v>50</v>
      </c>
    </row>
    <row r="11" spans="1:41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2.2000000000000002</v>
      </c>
      <c r="K11" s="46">
        <v>0</v>
      </c>
      <c r="L11" s="46">
        <v>5.75</v>
      </c>
      <c r="M11" s="74">
        <v>0</v>
      </c>
      <c r="N11" s="73">
        <v>192.52999999999997</v>
      </c>
      <c r="O11" s="46">
        <v>290.49</v>
      </c>
      <c r="P11" s="46">
        <v>0</v>
      </c>
      <c r="Q11" s="46">
        <v>0</v>
      </c>
      <c r="R11" s="46">
        <v>0</v>
      </c>
      <c r="S11" s="74">
        <v>0</v>
      </c>
      <c r="W11">
        <v>0.96</v>
      </c>
      <c r="X11">
        <v>0.34</v>
      </c>
      <c r="Y11">
        <v>0</v>
      </c>
      <c r="Z11">
        <v>40</v>
      </c>
      <c r="AA11">
        <v>2.2000000000000002</v>
      </c>
      <c r="AB11">
        <v>75</v>
      </c>
      <c r="AC11">
        <v>0</v>
      </c>
      <c r="AD11">
        <v>0</v>
      </c>
      <c r="AE11">
        <v>0</v>
      </c>
      <c r="AF11">
        <v>4.79</v>
      </c>
      <c r="AG11">
        <v>0</v>
      </c>
      <c r="AH11">
        <v>0</v>
      </c>
      <c r="AI11">
        <v>0</v>
      </c>
      <c r="AJ11">
        <v>25.49</v>
      </c>
      <c r="AK11">
        <v>132.97999999999999</v>
      </c>
      <c r="AL11">
        <v>100</v>
      </c>
      <c r="AM11">
        <v>0</v>
      </c>
      <c r="AN11">
        <v>59.55</v>
      </c>
      <c r="AO11">
        <v>50</v>
      </c>
    </row>
    <row r="12" spans="1:41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2.2000000000000002</v>
      </c>
      <c r="K12" s="46">
        <v>0</v>
      </c>
      <c r="L12" s="46">
        <v>5.75</v>
      </c>
      <c r="M12" s="74">
        <v>0</v>
      </c>
      <c r="N12" s="73">
        <v>192.52999999999997</v>
      </c>
      <c r="O12" s="46">
        <v>290.49</v>
      </c>
      <c r="P12" s="46">
        <v>0</v>
      </c>
      <c r="Q12" s="46">
        <v>0</v>
      </c>
      <c r="R12" s="46">
        <v>0</v>
      </c>
      <c r="S12" s="74">
        <v>0</v>
      </c>
      <c r="W12">
        <v>0.96</v>
      </c>
      <c r="X12">
        <v>0.34</v>
      </c>
      <c r="Y12">
        <v>0</v>
      </c>
      <c r="Z12">
        <v>40</v>
      </c>
      <c r="AA12">
        <v>2.2000000000000002</v>
      </c>
      <c r="AB12">
        <v>75</v>
      </c>
      <c r="AC12">
        <v>0</v>
      </c>
      <c r="AD12">
        <v>0</v>
      </c>
      <c r="AE12">
        <v>0</v>
      </c>
      <c r="AF12">
        <v>4.79</v>
      </c>
      <c r="AG12">
        <v>0</v>
      </c>
      <c r="AH12">
        <v>0</v>
      </c>
      <c r="AI12">
        <v>0</v>
      </c>
      <c r="AJ12">
        <v>25.49</v>
      </c>
      <c r="AK12">
        <v>132.97999999999999</v>
      </c>
      <c r="AL12">
        <v>100</v>
      </c>
      <c r="AM12">
        <v>0</v>
      </c>
      <c r="AN12">
        <v>59.55</v>
      </c>
      <c r="AO12">
        <v>50</v>
      </c>
    </row>
    <row r="13" spans="1:41">
      <c r="A13" t="s">
        <v>242</v>
      </c>
      <c r="G13" t="s">
        <v>55</v>
      </c>
      <c r="H13" s="73">
        <v>0.34</v>
      </c>
      <c r="I13" s="46">
        <v>0</v>
      </c>
      <c r="J13" s="46">
        <v>2.2000000000000002</v>
      </c>
      <c r="K13" s="46">
        <v>0</v>
      </c>
      <c r="L13" s="46">
        <v>5.75</v>
      </c>
      <c r="M13" s="74">
        <v>0</v>
      </c>
      <c r="N13" s="73">
        <v>192.52999999999997</v>
      </c>
      <c r="O13" s="46">
        <v>290.49</v>
      </c>
      <c r="P13" s="46">
        <v>0</v>
      </c>
      <c r="Q13" s="46">
        <v>0</v>
      </c>
      <c r="R13" s="46">
        <v>0</v>
      </c>
      <c r="S13" s="74">
        <v>0</v>
      </c>
      <c r="W13">
        <v>0.96</v>
      </c>
      <c r="X13">
        <v>0.34</v>
      </c>
      <c r="Y13">
        <v>0</v>
      </c>
      <c r="Z13">
        <v>40</v>
      </c>
      <c r="AA13">
        <v>2.2000000000000002</v>
      </c>
      <c r="AB13">
        <v>75</v>
      </c>
      <c r="AC13">
        <v>0</v>
      </c>
      <c r="AD13">
        <v>0</v>
      </c>
      <c r="AE13">
        <v>0</v>
      </c>
      <c r="AF13">
        <v>4.79</v>
      </c>
      <c r="AG13">
        <v>0</v>
      </c>
      <c r="AH13">
        <v>0</v>
      </c>
      <c r="AI13">
        <v>0</v>
      </c>
      <c r="AJ13">
        <v>25.49</v>
      </c>
      <c r="AK13">
        <v>132.97999999999999</v>
      </c>
      <c r="AL13">
        <v>100</v>
      </c>
      <c r="AM13">
        <v>0</v>
      </c>
      <c r="AN13">
        <v>59.55</v>
      </c>
      <c r="AO13">
        <v>50</v>
      </c>
    </row>
    <row r="14" spans="1:41">
      <c r="A14" t="s">
        <v>243</v>
      </c>
      <c r="G14" t="s">
        <v>56</v>
      </c>
      <c r="H14" s="73">
        <v>0.34</v>
      </c>
      <c r="I14" s="46">
        <v>0</v>
      </c>
      <c r="J14" s="46">
        <v>2.2000000000000002</v>
      </c>
      <c r="K14" s="46">
        <v>0</v>
      </c>
      <c r="L14" s="46">
        <v>5.75</v>
      </c>
      <c r="M14" s="74">
        <v>0</v>
      </c>
      <c r="N14" s="73">
        <v>192.52999999999997</v>
      </c>
      <c r="O14" s="46">
        <v>290.49</v>
      </c>
      <c r="P14" s="46">
        <v>0</v>
      </c>
      <c r="Q14" s="46">
        <v>0</v>
      </c>
      <c r="R14" s="46">
        <v>0</v>
      </c>
      <c r="S14" s="74">
        <v>0</v>
      </c>
      <c r="W14">
        <v>0.96</v>
      </c>
      <c r="X14">
        <v>0.34</v>
      </c>
      <c r="Y14">
        <v>0</v>
      </c>
      <c r="Z14">
        <v>40</v>
      </c>
      <c r="AA14">
        <v>2.2000000000000002</v>
      </c>
      <c r="AB14">
        <v>75</v>
      </c>
      <c r="AC14">
        <v>0</v>
      </c>
      <c r="AD14">
        <v>0</v>
      </c>
      <c r="AE14">
        <v>0</v>
      </c>
      <c r="AF14">
        <v>4.79</v>
      </c>
      <c r="AG14">
        <v>0</v>
      </c>
      <c r="AH14">
        <v>0</v>
      </c>
      <c r="AI14">
        <v>0</v>
      </c>
      <c r="AJ14">
        <v>25.49</v>
      </c>
      <c r="AK14">
        <v>132.97999999999999</v>
      </c>
      <c r="AL14">
        <v>100</v>
      </c>
      <c r="AM14">
        <v>0</v>
      </c>
      <c r="AN14">
        <v>59.55</v>
      </c>
      <c r="AO14">
        <v>50</v>
      </c>
    </row>
    <row r="15" spans="1:41">
      <c r="A15" t="s">
        <v>244</v>
      </c>
      <c r="G15" t="s">
        <v>57</v>
      </c>
      <c r="H15" s="73">
        <v>0.34</v>
      </c>
      <c r="I15" s="46">
        <v>0</v>
      </c>
      <c r="J15" s="46">
        <v>2.2000000000000002</v>
      </c>
      <c r="K15" s="46">
        <v>0</v>
      </c>
      <c r="L15" s="46">
        <v>5.75</v>
      </c>
      <c r="M15" s="74">
        <v>0</v>
      </c>
      <c r="N15" s="73">
        <v>192.52999999999997</v>
      </c>
      <c r="O15" s="46">
        <v>290.49</v>
      </c>
      <c r="P15" s="46">
        <v>0</v>
      </c>
      <c r="Q15" s="46">
        <v>0</v>
      </c>
      <c r="R15" s="46">
        <v>0</v>
      </c>
      <c r="S15" s="74">
        <v>0</v>
      </c>
      <c r="W15">
        <v>0.96</v>
      </c>
      <c r="X15">
        <v>0.34</v>
      </c>
      <c r="Y15">
        <v>0</v>
      </c>
      <c r="Z15">
        <v>40</v>
      </c>
      <c r="AA15">
        <v>2.2000000000000002</v>
      </c>
      <c r="AB15">
        <v>75</v>
      </c>
      <c r="AC15">
        <v>0</v>
      </c>
      <c r="AD15">
        <v>0</v>
      </c>
      <c r="AE15">
        <v>0</v>
      </c>
      <c r="AF15">
        <v>4.79</v>
      </c>
      <c r="AG15">
        <v>0</v>
      </c>
      <c r="AH15">
        <v>0</v>
      </c>
      <c r="AI15">
        <v>0</v>
      </c>
      <c r="AJ15">
        <v>25.49</v>
      </c>
      <c r="AK15">
        <v>132.97999999999999</v>
      </c>
      <c r="AL15">
        <v>100</v>
      </c>
      <c r="AM15">
        <v>0</v>
      </c>
      <c r="AN15">
        <v>59.55</v>
      </c>
      <c r="AO15">
        <v>50</v>
      </c>
    </row>
    <row r="16" spans="1:41">
      <c r="A16" t="s">
        <v>245</v>
      </c>
      <c r="G16" t="s">
        <v>58</v>
      </c>
      <c r="H16" s="73">
        <v>0.34</v>
      </c>
      <c r="I16" s="46">
        <v>0</v>
      </c>
      <c r="J16" s="46">
        <v>2.2000000000000002</v>
      </c>
      <c r="K16" s="46">
        <v>0</v>
      </c>
      <c r="L16" s="46">
        <v>5.75</v>
      </c>
      <c r="M16" s="74">
        <v>0</v>
      </c>
      <c r="N16" s="73">
        <v>192.52999999999997</v>
      </c>
      <c r="O16" s="46">
        <v>290.49</v>
      </c>
      <c r="P16" s="46">
        <v>0</v>
      </c>
      <c r="Q16" s="46">
        <v>0</v>
      </c>
      <c r="R16" s="46">
        <v>0</v>
      </c>
      <c r="S16" s="74">
        <v>0</v>
      </c>
      <c r="W16">
        <v>0.96</v>
      </c>
      <c r="X16">
        <v>0.34</v>
      </c>
      <c r="Y16">
        <v>0</v>
      </c>
      <c r="Z16">
        <v>40</v>
      </c>
      <c r="AA16">
        <v>2.2000000000000002</v>
      </c>
      <c r="AB16">
        <v>75</v>
      </c>
      <c r="AC16">
        <v>0</v>
      </c>
      <c r="AD16">
        <v>0</v>
      </c>
      <c r="AE16">
        <v>0</v>
      </c>
      <c r="AF16">
        <v>4.79</v>
      </c>
      <c r="AG16">
        <v>0</v>
      </c>
      <c r="AH16">
        <v>0</v>
      </c>
      <c r="AI16">
        <v>0</v>
      </c>
      <c r="AJ16">
        <v>25.49</v>
      </c>
      <c r="AK16">
        <v>132.97999999999999</v>
      </c>
      <c r="AL16">
        <v>100</v>
      </c>
      <c r="AM16">
        <v>0</v>
      </c>
      <c r="AN16">
        <v>59.55</v>
      </c>
      <c r="AO16">
        <v>50</v>
      </c>
    </row>
    <row r="17" spans="1:41">
      <c r="A17" t="s">
        <v>246</v>
      </c>
      <c r="G17" t="s">
        <v>59</v>
      </c>
      <c r="H17" s="73">
        <v>0.34</v>
      </c>
      <c r="I17" s="46">
        <v>0</v>
      </c>
      <c r="J17" s="46">
        <v>2.2000000000000002</v>
      </c>
      <c r="K17" s="46">
        <v>0</v>
      </c>
      <c r="L17" s="46">
        <v>5.75</v>
      </c>
      <c r="M17" s="74">
        <v>0</v>
      </c>
      <c r="N17" s="73">
        <v>192.52999999999997</v>
      </c>
      <c r="O17" s="46">
        <v>290.49</v>
      </c>
      <c r="P17" s="46">
        <v>0</v>
      </c>
      <c r="Q17" s="46">
        <v>0</v>
      </c>
      <c r="R17" s="46">
        <v>0</v>
      </c>
      <c r="S17" s="74">
        <v>0</v>
      </c>
      <c r="W17">
        <v>0.96</v>
      </c>
      <c r="X17">
        <v>0.34</v>
      </c>
      <c r="Y17">
        <v>0</v>
      </c>
      <c r="Z17">
        <v>40</v>
      </c>
      <c r="AA17">
        <v>2.2000000000000002</v>
      </c>
      <c r="AB17">
        <v>75</v>
      </c>
      <c r="AC17">
        <v>0</v>
      </c>
      <c r="AD17">
        <v>0</v>
      </c>
      <c r="AE17">
        <v>0</v>
      </c>
      <c r="AF17">
        <v>4.79</v>
      </c>
      <c r="AG17">
        <v>0</v>
      </c>
      <c r="AH17">
        <v>0</v>
      </c>
      <c r="AI17">
        <v>0</v>
      </c>
      <c r="AJ17">
        <v>25.49</v>
      </c>
      <c r="AK17">
        <v>132.97999999999999</v>
      </c>
      <c r="AL17">
        <v>100</v>
      </c>
      <c r="AM17">
        <v>0</v>
      </c>
      <c r="AN17">
        <v>59.55</v>
      </c>
      <c r="AO17">
        <v>50</v>
      </c>
    </row>
    <row r="18" spans="1:41">
      <c r="A18" t="s">
        <v>247</v>
      </c>
      <c r="G18" t="s">
        <v>60</v>
      </c>
      <c r="H18" s="73">
        <v>0.34</v>
      </c>
      <c r="I18" s="46">
        <v>0</v>
      </c>
      <c r="J18" s="46">
        <v>2.2000000000000002</v>
      </c>
      <c r="K18" s="46">
        <v>0</v>
      </c>
      <c r="L18" s="46">
        <v>5.75</v>
      </c>
      <c r="M18" s="74">
        <v>0</v>
      </c>
      <c r="N18" s="73">
        <v>192.52999999999997</v>
      </c>
      <c r="O18" s="46">
        <v>290.49</v>
      </c>
      <c r="P18" s="46">
        <v>0</v>
      </c>
      <c r="Q18" s="46">
        <v>0</v>
      </c>
      <c r="R18" s="46">
        <v>0</v>
      </c>
      <c r="S18" s="74">
        <v>0</v>
      </c>
      <c r="W18">
        <v>0.96</v>
      </c>
      <c r="X18">
        <v>0.34</v>
      </c>
      <c r="Y18">
        <v>0</v>
      </c>
      <c r="Z18">
        <v>40</v>
      </c>
      <c r="AA18">
        <v>2.2000000000000002</v>
      </c>
      <c r="AB18">
        <v>75</v>
      </c>
      <c r="AC18">
        <v>0</v>
      </c>
      <c r="AD18">
        <v>0</v>
      </c>
      <c r="AE18">
        <v>0</v>
      </c>
      <c r="AF18">
        <v>4.79</v>
      </c>
      <c r="AG18">
        <v>0</v>
      </c>
      <c r="AH18">
        <v>0</v>
      </c>
      <c r="AI18">
        <v>0</v>
      </c>
      <c r="AJ18">
        <v>25.49</v>
      </c>
      <c r="AK18">
        <v>132.97999999999999</v>
      </c>
      <c r="AL18">
        <v>100</v>
      </c>
      <c r="AM18">
        <v>0</v>
      </c>
      <c r="AN18">
        <v>59.55</v>
      </c>
      <c r="AO18">
        <v>50</v>
      </c>
    </row>
    <row r="19" spans="1:41">
      <c r="A19" t="s">
        <v>261</v>
      </c>
      <c r="G19" t="s">
        <v>61</v>
      </c>
      <c r="H19" s="73">
        <v>0.38</v>
      </c>
      <c r="I19" s="46">
        <v>0</v>
      </c>
      <c r="J19" s="46">
        <v>2.2000000000000002</v>
      </c>
      <c r="K19" s="46">
        <v>0</v>
      </c>
      <c r="L19" s="46">
        <v>5.75</v>
      </c>
      <c r="M19" s="74">
        <v>0</v>
      </c>
      <c r="N19" s="73">
        <v>192.52999999999997</v>
      </c>
      <c r="O19" s="46">
        <v>290.49</v>
      </c>
      <c r="P19" s="46">
        <v>0</v>
      </c>
      <c r="Q19" s="46">
        <v>0</v>
      </c>
      <c r="R19" s="46">
        <v>0</v>
      </c>
      <c r="S19" s="74">
        <v>0</v>
      </c>
      <c r="W19">
        <v>0.96</v>
      </c>
      <c r="X19">
        <v>0.38</v>
      </c>
      <c r="Y19">
        <v>0</v>
      </c>
      <c r="Z19">
        <v>40</v>
      </c>
      <c r="AA19">
        <v>2.2000000000000002</v>
      </c>
      <c r="AB19">
        <v>75</v>
      </c>
      <c r="AC19">
        <v>0</v>
      </c>
      <c r="AD19">
        <v>0</v>
      </c>
      <c r="AE19">
        <v>0</v>
      </c>
      <c r="AF19">
        <v>4.79</v>
      </c>
      <c r="AG19">
        <v>0</v>
      </c>
      <c r="AH19">
        <v>0</v>
      </c>
      <c r="AI19">
        <v>0</v>
      </c>
      <c r="AJ19">
        <v>25.49</v>
      </c>
      <c r="AK19">
        <v>132.97999999999999</v>
      </c>
      <c r="AL19">
        <v>100</v>
      </c>
      <c r="AM19">
        <v>0</v>
      </c>
      <c r="AN19">
        <v>59.55</v>
      </c>
      <c r="AO19">
        <v>50</v>
      </c>
    </row>
    <row r="20" spans="1:41">
      <c r="A20" t="s">
        <v>262</v>
      </c>
      <c r="G20" t="s">
        <v>62</v>
      </c>
      <c r="H20" s="73">
        <v>0.38</v>
      </c>
      <c r="I20" s="46">
        <v>0</v>
      </c>
      <c r="J20" s="46">
        <v>2.2000000000000002</v>
      </c>
      <c r="K20" s="46">
        <v>0</v>
      </c>
      <c r="L20" s="46">
        <v>5.75</v>
      </c>
      <c r="M20" s="74">
        <v>0</v>
      </c>
      <c r="N20" s="73">
        <v>192.52999999999997</v>
      </c>
      <c r="O20" s="46">
        <v>290.49</v>
      </c>
      <c r="P20" s="46">
        <v>0</v>
      </c>
      <c r="Q20" s="46">
        <v>0</v>
      </c>
      <c r="R20" s="46">
        <v>0</v>
      </c>
      <c r="S20" s="74">
        <v>0</v>
      </c>
      <c r="W20">
        <v>0.96</v>
      </c>
      <c r="X20">
        <v>0.38</v>
      </c>
      <c r="Y20">
        <v>0</v>
      </c>
      <c r="Z20">
        <v>40</v>
      </c>
      <c r="AA20">
        <v>2.2000000000000002</v>
      </c>
      <c r="AB20">
        <v>75</v>
      </c>
      <c r="AC20">
        <v>0</v>
      </c>
      <c r="AD20">
        <v>0</v>
      </c>
      <c r="AE20">
        <v>0</v>
      </c>
      <c r="AF20">
        <v>4.79</v>
      </c>
      <c r="AG20">
        <v>0</v>
      </c>
      <c r="AH20">
        <v>0</v>
      </c>
      <c r="AI20">
        <v>0</v>
      </c>
      <c r="AJ20">
        <v>25.49</v>
      </c>
      <c r="AK20">
        <v>132.97999999999999</v>
      </c>
      <c r="AL20">
        <v>100</v>
      </c>
      <c r="AM20">
        <v>0</v>
      </c>
      <c r="AN20">
        <v>59.55</v>
      </c>
      <c r="AO20">
        <v>50</v>
      </c>
    </row>
    <row r="21" spans="1:41">
      <c r="A21" t="s">
        <v>248</v>
      </c>
      <c r="G21" t="s">
        <v>63</v>
      </c>
      <c r="H21" s="73">
        <v>0.38</v>
      </c>
      <c r="I21" s="46">
        <v>0</v>
      </c>
      <c r="J21" s="46">
        <v>2.2000000000000002</v>
      </c>
      <c r="K21" s="46">
        <v>0</v>
      </c>
      <c r="L21" s="46">
        <v>5.75</v>
      </c>
      <c r="M21" s="74">
        <v>0</v>
      </c>
      <c r="N21" s="73">
        <v>192.52999999999997</v>
      </c>
      <c r="O21" s="46">
        <v>290.49</v>
      </c>
      <c r="P21" s="46">
        <v>0</v>
      </c>
      <c r="Q21" s="46">
        <v>0</v>
      </c>
      <c r="R21" s="46">
        <v>0</v>
      </c>
      <c r="S21" s="74">
        <v>0</v>
      </c>
      <c r="W21">
        <v>0.96</v>
      </c>
      <c r="X21">
        <v>0.38</v>
      </c>
      <c r="Y21">
        <v>0</v>
      </c>
      <c r="Z21">
        <v>40</v>
      </c>
      <c r="AA21">
        <v>2.2000000000000002</v>
      </c>
      <c r="AB21">
        <v>75</v>
      </c>
      <c r="AC21">
        <v>0</v>
      </c>
      <c r="AD21">
        <v>0</v>
      </c>
      <c r="AE21">
        <v>0</v>
      </c>
      <c r="AF21">
        <v>4.79</v>
      </c>
      <c r="AG21">
        <v>0</v>
      </c>
      <c r="AH21">
        <v>0</v>
      </c>
      <c r="AI21">
        <v>0</v>
      </c>
      <c r="AJ21">
        <v>25.49</v>
      </c>
      <c r="AK21">
        <v>132.97999999999999</v>
      </c>
      <c r="AL21">
        <v>100</v>
      </c>
      <c r="AM21">
        <v>0</v>
      </c>
      <c r="AN21">
        <v>59.55</v>
      </c>
      <c r="AO21">
        <v>50</v>
      </c>
    </row>
    <row r="22" spans="1:41">
      <c r="A22" t="s">
        <v>249</v>
      </c>
      <c r="G22" t="s">
        <v>64</v>
      </c>
      <c r="H22" s="73">
        <v>0.38</v>
      </c>
      <c r="I22" s="46">
        <v>0</v>
      </c>
      <c r="J22" s="46">
        <v>2.2000000000000002</v>
      </c>
      <c r="K22" s="46">
        <v>0</v>
      </c>
      <c r="L22" s="46">
        <v>5.75</v>
      </c>
      <c r="M22" s="74">
        <v>0</v>
      </c>
      <c r="N22" s="73">
        <v>192.52999999999997</v>
      </c>
      <c r="O22" s="46">
        <v>290.49</v>
      </c>
      <c r="P22" s="46">
        <v>0</v>
      </c>
      <c r="Q22" s="46">
        <v>0</v>
      </c>
      <c r="R22" s="46">
        <v>0</v>
      </c>
      <c r="S22" s="74">
        <v>0</v>
      </c>
      <c r="W22">
        <v>0.96</v>
      </c>
      <c r="X22">
        <v>0.38</v>
      </c>
      <c r="Y22">
        <v>0</v>
      </c>
      <c r="Z22">
        <v>40</v>
      </c>
      <c r="AA22">
        <v>2.2000000000000002</v>
      </c>
      <c r="AB22">
        <v>75</v>
      </c>
      <c r="AC22">
        <v>0</v>
      </c>
      <c r="AD22">
        <v>0</v>
      </c>
      <c r="AE22">
        <v>0</v>
      </c>
      <c r="AF22">
        <v>4.79</v>
      </c>
      <c r="AG22">
        <v>0</v>
      </c>
      <c r="AH22">
        <v>0</v>
      </c>
      <c r="AI22">
        <v>0</v>
      </c>
      <c r="AJ22">
        <v>25.49</v>
      </c>
      <c r="AK22">
        <v>132.97999999999999</v>
      </c>
      <c r="AL22">
        <v>100</v>
      </c>
      <c r="AM22">
        <v>0</v>
      </c>
      <c r="AN22">
        <v>59.55</v>
      </c>
      <c r="AO22">
        <v>50</v>
      </c>
    </row>
    <row r="23" spans="1:41">
      <c r="A23" t="s">
        <v>250</v>
      </c>
      <c r="G23" t="s">
        <v>65</v>
      </c>
      <c r="H23" s="73">
        <v>0.38</v>
      </c>
      <c r="I23" s="46">
        <v>0</v>
      </c>
      <c r="J23" s="46">
        <v>2.2000000000000002</v>
      </c>
      <c r="K23" s="46">
        <v>0</v>
      </c>
      <c r="L23" s="46">
        <v>5.75</v>
      </c>
      <c r="M23" s="74">
        <v>0</v>
      </c>
      <c r="N23" s="73">
        <v>192.52999999999997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0.96</v>
      </c>
      <c r="X23">
        <v>0.38</v>
      </c>
      <c r="Y23">
        <v>0</v>
      </c>
      <c r="Z23">
        <v>0</v>
      </c>
      <c r="AA23">
        <v>2.2000000000000002</v>
      </c>
      <c r="AB23">
        <v>75</v>
      </c>
      <c r="AC23">
        <v>0</v>
      </c>
      <c r="AD23">
        <v>0</v>
      </c>
      <c r="AE23">
        <v>0</v>
      </c>
      <c r="AF23">
        <v>4.79</v>
      </c>
      <c r="AG23">
        <v>0</v>
      </c>
      <c r="AH23">
        <v>0</v>
      </c>
      <c r="AI23">
        <v>0</v>
      </c>
      <c r="AJ23">
        <v>25.49</v>
      </c>
      <c r="AK23">
        <v>132.97999999999999</v>
      </c>
      <c r="AL23">
        <v>100</v>
      </c>
      <c r="AM23">
        <v>0</v>
      </c>
      <c r="AN23">
        <v>59.55</v>
      </c>
      <c r="AO23">
        <v>50</v>
      </c>
    </row>
    <row r="24" spans="1:41">
      <c r="A24" t="s">
        <v>251</v>
      </c>
      <c r="G24" t="s">
        <v>66</v>
      </c>
      <c r="H24" s="73">
        <v>0.38</v>
      </c>
      <c r="I24" s="46">
        <v>0</v>
      </c>
      <c r="J24" s="46">
        <v>2.2000000000000002</v>
      </c>
      <c r="K24" s="46">
        <v>0</v>
      </c>
      <c r="L24" s="46">
        <v>5.75</v>
      </c>
      <c r="M24" s="74">
        <v>0</v>
      </c>
      <c r="N24" s="73">
        <v>192.52999999999997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0.96</v>
      </c>
      <c r="X24">
        <v>0.38</v>
      </c>
      <c r="Y24">
        <v>0</v>
      </c>
      <c r="Z24">
        <v>0</v>
      </c>
      <c r="AA24">
        <v>2.2000000000000002</v>
      </c>
      <c r="AB24">
        <v>75</v>
      </c>
      <c r="AC24">
        <v>0</v>
      </c>
      <c r="AD24">
        <v>0</v>
      </c>
      <c r="AE24">
        <v>0</v>
      </c>
      <c r="AF24">
        <v>4.79</v>
      </c>
      <c r="AG24">
        <v>0</v>
      </c>
      <c r="AH24">
        <v>0</v>
      </c>
      <c r="AI24">
        <v>0</v>
      </c>
      <c r="AJ24">
        <v>25.49</v>
      </c>
      <c r="AK24">
        <v>132.97999999999999</v>
      </c>
      <c r="AL24">
        <v>100</v>
      </c>
      <c r="AM24">
        <v>0</v>
      </c>
      <c r="AN24">
        <v>59.55</v>
      </c>
      <c r="AO24">
        <v>50</v>
      </c>
    </row>
    <row r="25" spans="1:41">
      <c r="A25" t="s">
        <v>252</v>
      </c>
      <c r="G25" t="s">
        <v>67</v>
      </c>
      <c r="H25" s="73">
        <v>0.38</v>
      </c>
      <c r="I25" s="46">
        <v>0</v>
      </c>
      <c r="J25" s="46">
        <v>2.2000000000000002</v>
      </c>
      <c r="K25" s="46">
        <v>0</v>
      </c>
      <c r="L25" s="46">
        <v>5.75</v>
      </c>
      <c r="M25" s="74">
        <v>0</v>
      </c>
      <c r="N25" s="73">
        <v>192.52999999999997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0.96</v>
      </c>
      <c r="X25">
        <v>0.38</v>
      </c>
      <c r="Y25">
        <v>0</v>
      </c>
      <c r="Z25">
        <v>0</v>
      </c>
      <c r="AA25">
        <v>2.2000000000000002</v>
      </c>
      <c r="AB25">
        <v>75</v>
      </c>
      <c r="AC25">
        <v>0</v>
      </c>
      <c r="AD25">
        <v>0</v>
      </c>
      <c r="AE25">
        <v>0</v>
      </c>
      <c r="AF25">
        <v>4.79</v>
      </c>
      <c r="AG25">
        <v>0</v>
      </c>
      <c r="AH25">
        <v>0</v>
      </c>
      <c r="AI25">
        <v>0</v>
      </c>
      <c r="AJ25">
        <v>25.49</v>
      </c>
      <c r="AK25">
        <v>132.97999999999999</v>
      </c>
      <c r="AL25">
        <v>100</v>
      </c>
      <c r="AM25">
        <v>0</v>
      </c>
      <c r="AN25">
        <v>59.55</v>
      </c>
      <c r="AO25">
        <v>50</v>
      </c>
    </row>
    <row r="26" spans="1:41">
      <c r="A26" t="s">
        <v>253</v>
      </c>
      <c r="G26" t="s">
        <v>68</v>
      </c>
      <c r="H26" s="73">
        <v>0.38</v>
      </c>
      <c r="I26" s="46">
        <v>0</v>
      </c>
      <c r="J26" s="46">
        <v>2.2000000000000002</v>
      </c>
      <c r="K26" s="46">
        <v>0</v>
      </c>
      <c r="L26" s="46">
        <v>5.75</v>
      </c>
      <c r="M26" s="74">
        <v>0</v>
      </c>
      <c r="N26" s="73">
        <v>192.52999999999997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0.96</v>
      </c>
      <c r="X26">
        <v>0.38</v>
      </c>
      <c r="Y26">
        <v>0</v>
      </c>
      <c r="Z26">
        <v>0</v>
      </c>
      <c r="AA26">
        <v>2.2000000000000002</v>
      </c>
      <c r="AB26">
        <v>75</v>
      </c>
      <c r="AC26">
        <v>0</v>
      </c>
      <c r="AD26">
        <v>0</v>
      </c>
      <c r="AE26">
        <v>0</v>
      </c>
      <c r="AF26">
        <v>4.79</v>
      </c>
      <c r="AG26">
        <v>0</v>
      </c>
      <c r="AH26">
        <v>0</v>
      </c>
      <c r="AI26">
        <v>0</v>
      </c>
      <c r="AJ26">
        <v>25.49</v>
      </c>
      <c r="AK26">
        <v>132.97999999999999</v>
      </c>
      <c r="AL26">
        <v>100</v>
      </c>
      <c r="AM26">
        <v>0</v>
      </c>
      <c r="AN26">
        <v>59.55</v>
      </c>
      <c r="AO26">
        <v>50</v>
      </c>
    </row>
    <row r="27" spans="1:41">
      <c r="A27" t="s">
        <v>254</v>
      </c>
      <c r="G27" t="s">
        <v>69</v>
      </c>
      <c r="H27" s="73">
        <v>0.38</v>
      </c>
      <c r="I27" s="46">
        <v>0</v>
      </c>
      <c r="J27" s="46">
        <v>2.2000000000000002</v>
      </c>
      <c r="K27" s="46">
        <v>0</v>
      </c>
      <c r="L27" s="46">
        <v>5.75</v>
      </c>
      <c r="M27" s="74">
        <v>0</v>
      </c>
      <c r="N27" s="73">
        <v>240.69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0.96</v>
      </c>
      <c r="X27">
        <v>0.38</v>
      </c>
      <c r="Y27">
        <v>100</v>
      </c>
      <c r="Z27">
        <v>0</v>
      </c>
      <c r="AA27">
        <v>2.2000000000000002</v>
      </c>
      <c r="AB27">
        <v>75</v>
      </c>
      <c r="AC27">
        <v>0</v>
      </c>
      <c r="AD27">
        <v>0</v>
      </c>
      <c r="AE27">
        <v>0</v>
      </c>
      <c r="AF27">
        <v>4.79</v>
      </c>
      <c r="AG27">
        <v>0</v>
      </c>
      <c r="AH27">
        <v>0</v>
      </c>
      <c r="AI27">
        <v>0</v>
      </c>
      <c r="AJ27">
        <v>0</v>
      </c>
      <c r="AK27">
        <v>240.69</v>
      </c>
      <c r="AL27">
        <v>100</v>
      </c>
      <c r="AM27">
        <v>0</v>
      </c>
      <c r="AN27">
        <v>0</v>
      </c>
      <c r="AO27">
        <v>50</v>
      </c>
    </row>
    <row r="28" spans="1:41">
      <c r="A28" t="s">
        <v>255</v>
      </c>
      <c r="G28" t="s">
        <v>70</v>
      </c>
      <c r="H28" s="73">
        <v>0.38</v>
      </c>
      <c r="I28" s="46">
        <v>0</v>
      </c>
      <c r="J28" s="46">
        <v>2.2000000000000002</v>
      </c>
      <c r="K28" s="46">
        <v>0</v>
      </c>
      <c r="L28" s="46">
        <v>5.75</v>
      </c>
      <c r="M28" s="74">
        <v>0</v>
      </c>
      <c r="N28" s="73">
        <v>240.69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0.96</v>
      </c>
      <c r="X28">
        <v>0.38</v>
      </c>
      <c r="Y28">
        <v>100</v>
      </c>
      <c r="Z28">
        <v>0</v>
      </c>
      <c r="AA28">
        <v>2.2000000000000002</v>
      </c>
      <c r="AB28">
        <v>75</v>
      </c>
      <c r="AC28">
        <v>0</v>
      </c>
      <c r="AD28">
        <v>0</v>
      </c>
      <c r="AE28">
        <v>0</v>
      </c>
      <c r="AF28">
        <v>4.79</v>
      </c>
      <c r="AG28">
        <v>0</v>
      </c>
      <c r="AH28">
        <v>0</v>
      </c>
      <c r="AI28">
        <v>0</v>
      </c>
      <c r="AJ28">
        <v>0</v>
      </c>
      <c r="AK28">
        <v>240.69</v>
      </c>
      <c r="AL28">
        <v>100</v>
      </c>
      <c r="AM28">
        <v>0</v>
      </c>
      <c r="AN28">
        <v>0</v>
      </c>
      <c r="AO28">
        <v>50</v>
      </c>
    </row>
    <row r="29" spans="1:41">
      <c r="A29" t="s">
        <v>263</v>
      </c>
      <c r="G29" t="s">
        <v>71</v>
      </c>
      <c r="H29" s="73">
        <v>0.38</v>
      </c>
      <c r="I29" s="46">
        <v>0</v>
      </c>
      <c r="J29" s="46">
        <v>2.2000000000000002</v>
      </c>
      <c r="K29" s="46">
        <v>0</v>
      </c>
      <c r="L29" s="46">
        <v>5.75</v>
      </c>
      <c r="M29" s="74">
        <v>0</v>
      </c>
      <c r="N29" s="73">
        <v>240.69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0.96</v>
      </c>
      <c r="X29">
        <v>0.38</v>
      </c>
      <c r="Y29">
        <v>100</v>
      </c>
      <c r="Z29">
        <v>0</v>
      </c>
      <c r="AA29">
        <v>2.2000000000000002</v>
      </c>
      <c r="AB29">
        <v>75</v>
      </c>
      <c r="AC29">
        <v>0</v>
      </c>
      <c r="AD29">
        <v>0</v>
      </c>
      <c r="AE29">
        <v>0</v>
      </c>
      <c r="AF29">
        <v>4.79</v>
      </c>
      <c r="AG29">
        <v>0</v>
      </c>
      <c r="AH29">
        <v>0</v>
      </c>
      <c r="AI29">
        <v>0</v>
      </c>
      <c r="AJ29">
        <v>0</v>
      </c>
      <c r="AK29">
        <v>240.69</v>
      </c>
      <c r="AL29">
        <v>100</v>
      </c>
      <c r="AM29">
        <v>0</v>
      </c>
      <c r="AN29">
        <v>0</v>
      </c>
      <c r="AO29">
        <v>50</v>
      </c>
    </row>
    <row r="30" spans="1:41">
      <c r="A30" t="s">
        <v>264</v>
      </c>
      <c r="G30" t="s">
        <v>72</v>
      </c>
      <c r="H30" s="73">
        <v>0.38</v>
      </c>
      <c r="I30" s="46">
        <v>0</v>
      </c>
      <c r="J30" s="46">
        <v>2.2000000000000002</v>
      </c>
      <c r="K30" s="46">
        <v>0</v>
      </c>
      <c r="L30" s="46">
        <v>5.75</v>
      </c>
      <c r="M30" s="74">
        <v>0</v>
      </c>
      <c r="N30" s="73">
        <v>240.69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0.96</v>
      </c>
      <c r="X30">
        <v>0.38</v>
      </c>
      <c r="Y30">
        <v>100</v>
      </c>
      <c r="Z30">
        <v>0</v>
      </c>
      <c r="AA30">
        <v>2.2000000000000002</v>
      </c>
      <c r="AB30">
        <v>75</v>
      </c>
      <c r="AC30">
        <v>0</v>
      </c>
      <c r="AD30">
        <v>0</v>
      </c>
      <c r="AE30">
        <v>0</v>
      </c>
      <c r="AF30">
        <v>4.79</v>
      </c>
      <c r="AG30">
        <v>0</v>
      </c>
      <c r="AH30">
        <v>0</v>
      </c>
      <c r="AI30">
        <v>0</v>
      </c>
      <c r="AJ30">
        <v>0</v>
      </c>
      <c r="AK30">
        <v>240.69</v>
      </c>
      <c r="AL30">
        <v>100</v>
      </c>
      <c r="AM30">
        <v>0</v>
      </c>
      <c r="AN30">
        <v>0</v>
      </c>
      <c r="AO30">
        <v>50</v>
      </c>
    </row>
    <row r="31" spans="1:41">
      <c r="A31" t="s">
        <v>274</v>
      </c>
      <c r="G31" t="s">
        <v>73</v>
      </c>
      <c r="H31" s="73">
        <v>0.53</v>
      </c>
      <c r="I31" s="46">
        <v>0</v>
      </c>
      <c r="J31" s="46">
        <v>2.2000000000000002</v>
      </c>
      <c r="K31" s="46">
        <v>0</v>
      </c>
      <c r="L31" s="46">
        <v>5.75</v>
      </c>
      <c r="M31" s="74">
        <v>0</v>
      </c>
      <c r="N31" s="73">
        <v>240.69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0.96</v>
      </c>
      <c r="X31">
        <v>0.53</v>
      </c>
      <c r="Y31">
        <v>100</v>
      </c>
      <c r="Z31">
        <v>0</v>
      </c>
      <c r="AA31">
        <v>2.2000000000000002</v>
      </c>
      <c r="AB31">
        <v>75</v>
      </c>
      <c r="AC31">
        <v>0</v>
      </c>
      <c r="AD31">
        <v>0</v>
      </c>
      <c r="AE31">
        <v>0</v>
      </c>
      <c r="AF31">
        <v>4.79</v>
      </c>
      <c r="AG31">
        <v>0</v>
      </c>
      <c r="AH31">
        <v>0</v>
      </c>
      <c r="AI31">
        <v>0</v>
      </c>
      <c r="AJ31">
        <v>0</v>
      </c>
      <c r="AK31">
        <v>240.69</v>
      </c>
      <c r="AL31">
        <v>100</v>
      </c>
      <c r="AM31">
        <v>0</v>
      </c>
      <c r="AN31">
        <v>0</v>
      </c>
      <c r="AO31">
        <v>50</v>
      </c>
    </row>
    <row r="32" spans="1:41">
      <c r="A32" t="s">
        <v>275</v>
      </c>
      <c r="G32" t="s">
        <v>74</v>
      </c>
      <c r="H32" s="73">
        <v>0.53</v>
      </c>
      <c r="I32" s="46">
        <v>0</v>
      </c>
      <c r="J32" s="46">
        <v>2.2000000000000002</v>
      </c>
      <c r="K32" s="46">
        <v>0</v>
      </c>
      <c r="L32" s="46">
        <v>5.75</v>
      </c>
      <c r="M32" s="74">
        <v>0</v>
      </c>
      <c r="N32" s="73">
        <v>240.69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0.96</v>
      </c>
      <c r="X32">
        <v>0.53</v>
      </c>
      <c r="Y32">
        <v>100</v>
      </c>
      <c r="Z32">
        <v>0</v>
      </c>
      <c r="AA32">
        <v>2.2000000000000002</v>
      </c>
      <c r="AB32">
        <v>75</v>
      </c>
      <c r="AC32">
        <v>0</v>
      </c>
      <c r="AD32">
        <v>0</v>
      </c>
      <c r="AE32">
        <v>0</v>
      </c>
      <c r="AF32">
        <v>4.79</v>
      </c>
      <c r="AG32">
        <v>0</v>
      </c>
      <c r="AH32">
        <v>0</v>
      </c>
      <c r="AI32">
        <v>0</v>
      </c>
      <c r="AJ32">
        <v>0</v>
      </c>
      <c r="AK32">
        <v>240.69</v>
      </c>
      <c r="AL32">
        <v>100</v>
      </c>
      <c r="AM32">
        <v>0</v>
      </c>
      <c r="AN32">
        <v>0</v>
      </c>
      <c r="AO32">
        <v>50</v>
      </c>
    </row>
    <row r="33" spans="1:41">
      <c r="A33" t="s">
        <v>276</v>
      </c>
      <c r="G33" t="s">
        <v>75</v>
      </c>
      <c r="H33" s="73">
        <v>0.53</v>
      </c>
      <c r="I33" s="46">
        <v>0</v>
      </c>
      <c r="J33" s="46">
        <v>2.2000000000000002</v>
      </c>
      <c r="K33" s="46">
        <v>0</v>
      </c>
      <c r="L33" s="46">
        <v>5.75</v>
      </c>
      <c r="M33" s="74">
        <v>0</v>
      </c>
      <c r="N33" s="73">
        <v>240.69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0.96</v>
      </c>
      <c r="X33">
        <v>0.53</v>
      </c>
      <c r="Y33">
        <v>100</v>
      </c>
      <c r="Z33">
        <v>0</v>
      </c>
      <c r="AA33">
        <v>2.2000000000000002</v>
      </c>
      <c r="AB33">
        <v>75</v>
      </c>
      <c r="AC33">
        <v>0</v>
      </c>
      <c r="AD33">
        <v>0</v>
      </c>
      <c r="AE33">
        <v>0</v>
      </c>
      <c r="AF33">
        <v>4.79</v>
      </c>
      <c r="AG33">
        <v>0</v>
      </c>
      <c r="AH33">
        <v>0</v>
      </c>
      <c r="AI33">
        <v>0</v>
      </c>
      <c r="AJ33">
        <v>0</v>
      </c>
      <c r="AK33">
        <v>240.69</v>
      </c>
      <c r="AL33">
        <v>100</v>
      </c>
      <c r="AM33">
        <v>0</v>
      </c>
      <c r="AN33">
        <v>0</v>
      </c>
      <c r="AO33">
        <v>50</v>
      </c>
    </row>
    <row r="34" spans="1:41">
      <c r="A34" t="s">
        <v>277</v>
      </c>
      <c r="G34" t="s">
        <v>76</v>
      </c>
      <c r="H34" s="73">
        <v>0.53</v>
      </c>
      <c r="I34" s="46">
        <v>0</v>
      </c>
      <c r="J34" s="46">
        <v>2.2000000000000002</v>
      </c>
      <c r="K34" s="46">
        <v>0</v>
      </c>
      <c r="L34" s="46">
        <v>5.75</v>
      </c>
      <c r="M34" s="74">
        <v>0</v>
      </c>
      <c r="N34" s="73">
        <v>240.69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0.96</v>
      </c>
      <c r="X34">
        <v>0.53</v>
      </c>
      <c r="Y34">
        <v>100</v>
      </c>
      <c r="Z34">
        <v>0</v>
      </c>
      <c r="AA34">
        <v>2.2000000000000002</v>
      </c>
      <c r="AB34">
        <v>75</v>
      </c>
      <c r="AC34">
        <v>0</v>
      </c>
      <c r="AD34">
        <v>0</v>
      </c>
      <c r="AE34">
        <v>0</v>
      </c>
      <c r="AF34">
        <v>4.79</v>
      </c>
      <c r="AG34">
        <v>0</v>
      </c>
      <c r="AH34">
        <v>0</v>
      </c>
      <c r="AI34">
        <v>0</v>
      </c>
      <c r="AJ34">
        <v>0</v>
      </c>
      <c r="AK34">
        <v>240.69</v>
      </c>
      <c r="AL34">
        <v>100</v>
      </c>
      <c r="AM34">
        <v>0</v>
      </c>
      <c r="AN34">
        <v>0</v>
      </c>
      <c r="AO34">
        <v>50</v>
      </c>
    </row>
    <row r="35" spans="1:41">
      <c r="A35" t="s">
        <v>279</v>
      </c>
      <c r="G35" t="s">
        <v>77</v>
      </c>
      <c r="H35" s="73">
        <v>0.77</v>
      </c>
      <c r="I35" s="46">
        <v>0</v>
      </c>
      <c r="J35" s="46">
        <v>2.2000000000000002</v>
      </c>
      <c r="K35" s="46">
        <v>0</v>
      </c>
      <c r="L35" s="46">
        <v>5.75</v>
      </c>
      <c r="M35" s="74">
        <v>0</v>
      </c>
      <c r="N35" s="73">
        <v>240.69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0.96</v>
      </c>
      <c r="X35">
        <v>0.77</v>
      </c>
      <c r="Y35">
        <v>50</v>
      </c>
      <c r="Z35">
        <v>0</v>
      </c>
      <c r="AA35">
        <v>2.2000000000000002</v>
      </c>
      <c r="AB35">
        <v>75</v>
      </c>
      <c r="AC35">
        <v>0</v>
      </c>
      <c r="AD35">
        <v>0</v>
      </c>
      <c r="AE35">
        <v>0</v>
      </c>
      <c r="AF35">
        <v>4.79</v>
      </c>
      <c r="AG35">
        <v>0</v>
      </c>
      <c r="AH35">
        <v>0</v>
      </c>
      <c r="AI35">
        <v>0</v>
      </c>
      <c r="AJ35">
        <v>0</v>
      </c>
      <c r="AK35">
        <v>240.69</v>
      </c>
      <c r="AL35">
        <v>100</v>
      </c>
      <c r="AM35">
        <v>0</v>
      </c>
      <c r="AN35">
        <v>0</v>
      </c>
      <c r="AO35">
        <v>50</v>
      </c>
    </row>
    <row r="36" spans="1:41">
      <c r="A36" t="s">
        <v>309</v>
      </c>
      <c r="G36" t="s">
        <v>78</v>
      </c>
      <c r="H36" s="73">
        <v>0.77</v>
      </c>
      <c r="I36" s="46">
        <v>0</v>
      </c>
      <c r="J36" s="46">
        <v>2.2000000000000002</v>
      </c>
      <c r="K36" s="46">
        <v>0</v>
      </c>
      <c r="L36" s="46">
        <v>5.75</v>
      </c>
      <c r="M36" s="74">
        <v>0</v>
      </c>
      <c r="N36" s="73">
        <v>240.69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0.96</v>
      </c>
      <c r="X36">
        <v>0.77</v>
      </c>
      <c r="Y36">
        <v>50</v>
      </c>
      <c r="Z36">
        <v>0</v>
      </c>
      <c r="AA36">
        <v>2.2000000000000002</v>
      </c>
      <c r="AB36">
        <v>75</v>
      </c>
      <c r="AC36">
        <v>0</v>
      </c>
      <c r="AD36">
        <v>0</v>
      </c>
      <c r="AE36">
        <v>0</v>
      </c>
      <c r="AF36">
        <v>4.79</v>
      </c>
      <c r="AG36">
        <v>0</v>
      </c>
      <c r="AH36">
        <v>0</v>
      </c>
      <c r="AI36">
        <v>0</v>
      </c>
      <c r="AJ36">
        <v>0</v>
      </c>
      <c r="AK36">
        <v>240.69</v>
      </c>
      <c r="AL36">
        <v>100</v>
      </c>
      <c r="AM36">
        <v>0</v>
      </c>
      <c r="AN36">
        <v>0</v>
      </c>
      <c r="AO36">
        <v>50</v>
      </c>
    </row>
    <row r="37" spans="1:41">
      <c r="A37" t="s">
        <v>310</v>
      </c>
      <c r="G37" t="s">
        <v>79</v>
      </c>
      <c r="H37" s="73">
        <v>0.77</v>
      </c>
      <c r="I37" s="46">
        <v>0</v>
      </c>
      <c r="J37" s="46">
        <v>2.2000000000000002</v>
      </c>
      <c r="K37" s="46">
        <v>0</v>
      </c>
      <c r="L37" s="46">
        <v>5.75</v>
      </c>
      <c r="M37" s="74">
        <v>0</v>
      </c>
      <c r="N37" s="73">
        <v>240.69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0.96</v>
      </c>
      <c r="X37">
        <v>0.77</v>
      </c>
      <c r="Y37">
        <v>50</v>
      </c>
      <c r="Z37">
        <v>0</v>
      </c>
      <c r="AA37">
        <v>2.2000000000000002</v>
      </c>
      <c r="AB37">
        <v>75</v>
      </c>
      <c r="AC37">
        <v>0</v>
      </c>
      <c r="AD37">
        <v>0</v>
      </c>
      <c r="AE37">
        <v>0</v>
      </c>
      <c r="AF37">
        <v>4.79</v>
      </c>
      <c r="AG37">
        <v>0</v>
      </c>
      <c r="AH37">
        <v>0</v>
      </c>
      <c r="AI37">
        <v>0</v>
      </c>
      <c r="AJ37">
        <v>0</v>
      </c>
      <c r="AK37">
        <v>240.69</v>
      </c>
      <c r="AL37">
        <v>100</v>
      </c>
      <c r="AM37">
        <v>0</v>
      </c>
      <c r="AN37">
        <v>0</v>
      </c>
      <c r="AO37">
        <v>50</v>
      </c>
    </row>
    <row r="38" spans="1:41">
      <c r="A38" t="s">
        <v>311</v>
      </c>
      <c r="G38" t="s">
        <v>80</v>
      </c>
      <c r="H38" s="73">
        <v>0.77</v>
      </c>
      <c r="I38" s="46">
        <v>0</v>
      </c>
      <c r="J38" s="46">
        <v>2.2000000000000002</v>
      </c>
      <c r="K38" s="46">
        <v>0</v>
      </c>
      <c r="L38" s="46">
        <v>5.75</v>
      </c>
      <c r="M38" s="74">
        <v>0</v>
      </c>
      <c r="N38" s="73">
        <v>240.69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0.96</v>
      </c>
      <c r="X38">
        <v>0.77</v>
      </c>
      <c r="Y38">
        <v>50</v>
      </c>
      <c r="Z38">
        <v>0</v>
      </c>
      <c r="AA38">
        <v>2.2000000000000002</v>
      </c>
      <c r="AB38">
        <v>75</v>
      </c>
      <c r="AC38">
        <v>0</v>
      </c>
      <c r="AD38">
        <v>0</v>
      </c>
      <c r="AE38">
        <v>0</v>
      </c>
      <c r="AF38">
        <v>4.79</v>
      </c>
      <c r="AG38">
        <v>0</v>
      </c>
      <c r="AH38">
        <v>0</v>
      </c>
      <c r="AI38">
        <v>0</v>
      </c>
      <c r="AJ38">
        <v>0</v>
      </c>
      <c r="AK38">
        <v>240.69</v>
      </c>
      <c r="AL38">
        <v>100</v>
      </c>
      <c r="AM38">
        <v>0</v>
      </c>
      <c r="AN38">
        <v>0</v>
      </c>
      <c r="AO38">
        <v>50</v>
      </c>
    </row>
    <row r="39" spans="1:41">
      <c r="A39" t="s">
        <v>312</v>
      </c>
      <c r="G39" t="s">
        <v>81</v>
      </c>
      <c r="H39" s="73">
        <v>0.77</v>
      </c>
      <c r="I39" s="46">
        <v>0</v>
      </c>
      <c r="J39" s="46">
        <v>2.2000000000000002</v>
      </c>
      <c r="K39" s="46">
        <v>52.67</v>
      </c>
      <c r="L39" s="46">
        <v>5.75</v>
      </c>
      <c r="M39" s="74">
        <v>0</v>
      </c>
      <c r="N39" s="73">
        <v>240.69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0.96</v>
      </c>
      <c r="X39">
        <v>0.77</v>
      </c>
      <c r="Y39">
        <v>50</v>
      </c>
      <c r="Z39">
        <v>0</v>
      </c>
      <c r="AA39">
        <v>2.2000000000000002</v>
      </c>
      <c r="AB39">
        <v>75</v>
      </c>
      <c r="AC39">
        <v>15.8</v>
      </c>
      <c r="AD39">
        <v>17.239999999999998</v>
      </c>
      <c r="AE39">
        <v>8.14</v>
      </c>
      <c r="AF39">
        <v>4.79</v>
      </c>
      <c r="AG39">
        <v>0</v>
      </c>
      <c r="AH39">
        <v>0</v>
      </c>
      <c r="AI39">
        <v>11.49</v>
      </c>
      <c r="AJ39">
        <v>0</v>
      </c>
      <c r="AK39">
        <v>240.69</v>
      </c>
      <c r="AL39">
        <v>100</v>
      </c>
      <c r="AM39">
        <v>0</v>
      </c>
      <c r="AN39">
        <v>0</v>
      </c>
      <c r="AO39">
        <v>50</v>
      </c>
    </row>
    <row r="40" spans="1:41">
      <c r="A40" t="s">
        <v>329</v>
      </c>
      <c r="G40" t="s">
        <v>82</v>
      </c>
      <c r="H40" s="73">
        <v>0.77</v>
      </c>
      <c r="I40" s="46">
        <v>0</v>
      </c>
      <c r="J40" s="46">
        <v>2.2000000000000002</v>
      </c>
      <c r="K40" s="46">
        <v>52.67</v>
      </c>
      <c r="L40" s="46">
        <v>5.75</v>
      </c>
      <c r="M40" s="74">
        <v>0</v>
      </c>
      <c r="N40" s="73">
        <v>240.69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0.96</v>
      </c>
      <c r="X40">
        <v>0.77</v>
      </c>
      <c r="Y40">
        <v>50</v>
      </c>
      <c r="Z40">
        <v>0</v>
      </c>
      <c r="AA40">
        <v>2.2000000000000002</v>
      </c>
      <c r="AB40">
        <v>75</v>
      </c>
      <c r="AC40">
        <v>15.8</v>
      </c>
      <c r="AD40">
        <v>17.239999999999998</v>
      </c>
      <c r="AE40">
        <v>8.14</v>
      </c>
      <c r="AF40">
        <v>4.79</v>
      </c>
      <c r="AG40">
        <v>0</v>
      </c>
      <c r="AH40">
        <v>0</v>
      </c>
      <c r="AI40">
        <v>11.49</v>
      </c>
      <c r="AJ40">
        <v>0</v>
      </c>
      <c r="AK40">
        <v>240.69</v>
      </c>
      <c r="AL40">
        <v>100</v>
      </c>
      <c r="AM40">
        <v>0</v>
      </c>
      <c r="AN40">
        <v>0</v>
      </c>
      <c r="AO40">
        <v>50</v>
      </c>
    </row>
    <row r="41" spans="1:41">
      <c r="A41" t="s">
        <v>330</v>
      </c>
      <c r="G41" t="s">
        <v>83</v>
      </c>
      <c r="H41" s="73">
        <v>0.77</v>
      </c>
      <c r="I41" s="46">
        <v>0</v>
      </c>
      <c r="J41" s="46">
        <v>2.2000000000000002</v>
      </c>
      <c r="K41" s="46">
        <v>52.67</v>
      </c>
      <c r="L41" s="46">
        <v>5.75</v>
      </c>
      <c r="M41" s="74">
        <v>0</v>
      </c>
      <c r="N41" s="73">
        <v>240.69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0.96</v>
      </c>
      <c r="X41">
        <v>0.77</v>
      </c>
      <c r="Y41">
        <v>50</v>
      </c>
      <c r="Z41">
        <v>0</v>
      </c>
      <c r="AA41">
        <v>2.2000000000000002</v>
      </c>
      <c r="AB41">
        <v>75</v>
      </c>
      <c r="AC41">
        <v>15.8</v>
      </c>
      <c r="AD41">
        <v>17.239999999999998</v>
      </c>
      <c r="AE41">
        <v>8.14</v>
      </c>
      <c r="AF41">
        <v>4.79</v>
      </c>
      <c r="AG41">
        <v>0</v>
      </c>
      <c r="AH41">
        <v>0</v>
      </c>
      <c r="AI41">
        <v>11.49</v>
      </c>
      <c r="AJ41">
        <v>0</v>
      </c>
      <c r="AK41">
        <v>240.69</v>
      </c>
      <c r="AL41">
        <v>100</v>
      </c>
      <c r="AM41">
        <v>0</v>
      </c>
      <c r="AN41">
        <v>0</v>
      </c>
      <c r="AO41">
        <v>50</v>
      </c>
    </row>
    <row r="42" spans="1:41">
      <c r="A42" t="s">
        <v>331</v>
      </c>
      <c r="G42" t="s">
        <v>84</v>
      </c>
      <c r="H42" s="73">
        <v>0.77</v>
      </c>
      <c r="I42" s="46">
        <v>0</v>
      </c>
      <c r="J42" s="46">
        <v>2.2000000000000002</v>
      </c>
      <c r="K42" s="46">
        <v>52.67</v>
      </c>
      <c r="L42" s="46">
        <v>5.75</v>
      </c>
      <c r="M42" s="74">
        <v>0</v>
      </c>
      <c r="N42" s="73">
        <v>240.69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0.96</v>
      </c>
      <c r="X42">
        <v>0.77</v>
      </c>
      <c r="Y42">
        <v>50</v>
      </c>
      <c r="Z42">
        <v>0</v>
      </c>
      <c r="AA42">
        <v>2.2000000000000002</v>
      </c>
      <c r="AB42">
        <v>75</v>
      </c>
      <c r="AC42">
        <v>15.8</v>
      </c>
      <c r="AD42">
        <v>17.239999999999998</v>
      </c>
      <c r="AE42">
        <v>8.14</v>
      </c>
      <c r="AF42">
        <v>4.79</v>
      </c>
      <c r="AG42">
        <v>0</v>
      </c>
      <c r="AH42">
        <v>0</v>
      </c>
      <c r="AI42">
        <v>11.49</v>
      </c>
      <c r="AJ42">
        <v>0</v>
      </c>
      <c r="AK42">
        <v>240.69</v>
      </c>
      <c r="AL42">
        <v>100</v>
      </c>
      <c r="AM42">
        <v>0</v>
      </c>
      <c r="AN42">
        <v>0</v>
      </c>
      <c r="AO42">
        <v>50</v>
      </c>
    </row>
    <row r="43" spans="1:41">
      <c r="A43" t="s">
        <v>337</v>
      </c>
      <c r="G43" t="s">
        <v>85</v>
      </c>
      <c r="H43" s="73">
        <v>0.77</v>
      </c>
      <c r="I43" s="46">
        <v>0</v>
      </c>
      <c r="J43" s="46">
        <v>2.11</v>
      </c>
      <c r="K43" s="46">
        <v>52.67</v>
      </c>
      <c r="L43" s="46">
        <v>5.75</v>
      </c>
      <c r="M43" s="74">
        <v>0</v>
      </c>
      <c r="N43" s="73">
        <v>240.69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0.96</v>
      </c>
      <c r="X43">
        <v>0.77</v>
      </c>
      <c r="Y43">
        <v>50</v>
      </c>
      <c r="Z43">
        <v>0</v>
      </c>
      <c r="AA43">
        <v>2.11</v>
      </c>
      <c r="AB43">
        <v>75</v>
      </c>
      <c r="AC43">
        <v>15.8</v>
      </c>
      <c r="AD43">
        <v>17.239999999999998</v>
      </c>
      <c r="AE43">
        <v>8.14</v>
      </c>
      <c r="AF43">
        <v>4.79</v>
      </c>
      <c r="AG43">
        <v>0</v>
      </c>
      <c r="AH43">
        <v>0</v>
      </c>
      <c r="AI43">
        <v>11.49</v>
      </c>
      <c r="AJ43">
        <v>0</v>
      </c>
      <c r="AK43">
        <v>240.69</v>
      </c>
      <c r="AL43">
        <v>100</v>
      </c>
      <c r="AM43">
        <v>0</v>
      </c>
      <c r="AN43">
        <v>0</v>
      </c>
      <c r="AO43">
        <v>50</v>
      </c>
    </row>
    <row r="44" spans="1:41">
      <c r="A44" t="s">
        <v>339</v>
      </c>
      <c r="G44" t="s">
        <v>86</v>
      </c>
      <c r="H44" s="73">
        <v>0.77</v>
      </c>
      <c r="I44" s="46">
        <v>0</v>
      </c>
      <c r="J44" s="46">
        <v>2.11</v>
      </c>
      <c r="K44" s="46">
        <v>52.67</v>
      </c>
      <c r="L44" s="46">
        <v>5.75</v>
      </c>
      <c r="M44" s="74">
        <v>0</v>
      </c>
      <c r="N44" s="73">
        <v>240.69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0.96</v>
      </c>
      <c r="X44">
        <v>0.77</v>
      </c>
      <c r="Y44">
        <v>50</v>
      </c>
      <c r="Z44">
        <v>0</v>
      </c>
      <c r="AA44">
        <v>2.11</v>
      </c>
      <c r="AB44">
        <v>75</v>
      </c>
      <c r="AC44">
        <v>15.8</v>
      </c>
      <c r="AD44">
        <v>17.239999999999998</v>
      </c>
      <c r="AE44">
        <v>8.14</v>
      </c>
      <c r="AF44">
        <v>4.79</v>
      </c>
      <c r="AG44">
        <v>0</v>
      </c>
      <c r="AH44">
        <v>0</v>
      </c>
      <c r="AI44">
        <v>11.49</v>
      </c>
      <c r="AJ44">
        <v>0</v>
      </c>
      <c r="AK44">
        <v>240.69</v>
      </c>
      <c r="AL44">
        <v>100</v>
      </c>
      <c r="AM44">
        <v>0</v>
      </c>
      <c r="AN44">
        <v>0</v>
      </c>
      <c r="AO44">
        <v>50</v>
      </c>
    </row>
    <row r="45" spans="1:41">
      <c r="A45" t="s">
        <v>358</v>
      </c>
      <c r="G45" t="s">
        <v>87</v>
      </c>
      <c r="H45" s="73">
        <v>0.77</v>
      </c>
      <c r="I45" s="46">
        <v>0</v>
      </c>
      <c r="J45" s="46">
        <v>2.11</v>
      </c>
      <c r="K45" s="46">
        <v>52.67</v>
      </c>
      <c r="L45" s="46">
        <v>5.75</v>
      </c>
      <c r="M45" s="74">
        <v>0</v>
      </c>
      <c r="N45" s="73">
        <v>240.69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0.96</v>
      </c>
      <c r="X45">
        <v>0.77</v>
      </c>
      <c r="Y45">
        <v>50</v>
      </c>
      <c r="Z45">
        <v>0</v>
      </c>
      <c r="AA45">
        <v>2.11</v>
      </c>
      <c r="AB45">
        <v>75</v>
      </c>
      <c r="AC45">
        <v>15.8</v>
      </c>
      <c r="AD45">
        <v>17.239999999999998</v>
      </c>
      <c r="AE45">
        <v>8.14</v>
      </c>
      <c r="AF45">
        <v>4.79</v>
      </c>
      <c r="AG45">
        <v>0</v>
      </c>
      <c r="AH45">
        <v>0</v>
      </c>
      <c r="AI45">
        <v>11.49</v>
      </c>
      <c r="AJ45">
        <v>0</v>
      </c>
      <c r="AK45">
        <v>240.69</v>
      </c>
      <c r="AL45">
        <v>100</v>
      </c>
      <c r="AM45">
        <v>0</v>
      </c>
      <c r="AN45">
        <v>0</v>
      </c>
      <c r="AO45">
        <v>50</v>
      </c>
    </row>
    <row r="46" spans="1:41">
      <c r="A46" t="s">
        <v>359</v>
      </c>
      <c r="G46" t="s">
        <v>88</v>
      </c>
      <c r="H46" s="73">
        <v>0.77</v>
      </c>
      <c r="I46" s="46">
        <v>0</v>
      </c>
      <c r="J46" s="46">
        <v>2.11</v>
      </c>
      <c r="K46" s="46">
        <v>52.67</v>
      </c>
      <c r="L46" s="46">
        <v>5.75</v>
      </c>
      <c r="M46" s="74">
        <v>0</v>
      </c>
      <c r="N46" s="73">
        <v>240.69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0.96</v>
      </c>
      <c r="X46">
        <v>0.77</v>
      </c>
      <c r="Y46">
        <v>50</v>
      </c>
      <c r="Z46">
        <v>0</v>
      </c>
      <c r="AA46">
        <v>2.11</v>
      </c>
      <c r="AB46">
        <v>75</v>
      </c>
      <c r="AC46">
        <v>15.8</v>
      </c>
      <c r="AD46">
        <v>17.239999999999998</v>
      </c>
      <c r="AE46">
        <v>8.14</v>
      </c>
      <c r="AF46">
        <v>4.79</v>
      </c>
      <c r="AG46">
        <v>0</v>
      </c>
      <c r="AH46">
        <v>0</v>
      </c>
      <c r="AI46">
        <v>11.49</v>
      </c>
      <c r="AJ46">
        <v>0</v>
      </c>
      <c r="AK46">
        <v>240.69</v>
      </c>
      <c r="AL46">
        <v>100</v>
      </c>
      <c r="AM46">
        <v>0</v>
      </c>
      <c r="AN46">
        <v>0</v>
      </c>
      <c r="AO46">
        <v>50</v>
      </c>
    </row>
    <row r="47" spans="1:41">
      <c r="A47" t="s">
        <v>360</v>
      </c>
      <c r="G47" t="s">
        <v>89</v>
      </c>
      <c r="H47" s="73">
        <v>0.77</v>
      </c>
      <c r="I47" s="46">
        <v>0</v>
      </c>
      <c r="J47" s="46">
        <v>2.11</v>
      </c>
      <c r="K47" s="46">
        <v>52.67</v>
      </c>
      <c r="L47" s="46">
        <v>5.75</v>
      </c>
      <c r="M47" s="74">
        <v>0</v>
      </c>
      <c r="N47" s="73">
        <v>240.69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0.96</v>
      </c>
      <c r="X47">
        <v>0.77</v>
      </c>
      <c r="Y47">
        <v>100</v>
      </c>
      <c r="Z47">
        <v>0</v>
      </c>
      <c r="AA47">
        <v>2.11</v>
      </c>
      <c r="AB47">
        <v>75</v>
      </c>
      <c r="AC47">
        <v>15.8</v>
      </c>
      <c r="AD47">
        <v>17.239999999999998</v>
      </c>
      <c r="AE47">
        <v>8.14</v>
      </c>
      <c r="AF47">
        <v>4.79</v>
      </c>
      <c r="AG47">
        <v>0</v>
      </c>
      <c r="AH47">
        <v>0</v>
      </c>
      <c r="AI47">
        <v>11.49</v>
      </c>
      <c r="AJ47">
        <v>0</v>
      </c>
      <c r="AK47">
        <v>240.69</v>
      </c>
      <c r="AL47">
        <v>100</v>
      </c>
      <c r="AM47">
        <v>0</v>
      </c>
      <c r="AN47">
        <v>0</v>
      </c>
      <c r="AO47">
        <v>50</v>
      </c>
    </row>
    <row r="48" spans="1:41">
      <c r="A48" t="s">
        <v>364</v>
      </c>
      <c r="G48" t="s">
        <v>90</v>
      </c>
      <c r="H48" s="73">
        <v>0.77</v>
      </c>
      <c r="I48" s="46">
        <v>0</v>
      </c>
      <c r="J48" s="46">
        <v>2.11</v>
      </c>
      <c r="K48" s="46">
        <v>52.67</v>
      </c>
      <c r="L48" s="46">
        <v>5.75</v>
      </c>
      <c r="M48" s="74">
        <v>0</v>
      </c>
      <c r="N48" s="73">
        <v>240.69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0.96</v>
      </c>
      <c r="X48">
        <v>0.77</v>
      </c>
      <c r="Y48">
        <v>100</v>
      </c>
      <c r="Z48">
        <v>0</v>
      </c>
      <c r="AA48">
        <v>2.11</v>
      </c>
      <c r="AB48">
        <v>75</v>
      </c>
      <c r="AC48">
        <v>15.8</v>
      </c>
      <c r="AD48">
        <v>17.239999999999998</v>
      </c>
      <c r="AE48">
        <v>8.14</v>
      </c>
      <c r="AF48">
        <v>4.79</v>
      </c>
      <c r="AG48">
        <v>0</v>
      </c>
      <c r="AH48">
        <v>0</v>
      </c>
      <c r="AI48">
        <v>11.49</v>
      </c>
      <c r="AJ48">
        <v>0</v>
      </c>
      <c r="AK48">
        <v>240.69</v>
      </c>
      <c r="AL48">
        <v>100</v>
      </c>
      <c r="AM48">
        <v>0</v>
      </c>
      <c r="AN48">
        <v>0</v>
      </c>
      <c r="AO48">
        <v>50</v>
      </c>
    </row>
    <row r="49" spans="1:41">
      <c r="A49" t="s">
        <v>365</v>
      </c>
      <c r="G49" t="s">
        <v>91</v>
      </c>
      <c r="H49" s="73">
        <v>0.77</v>
      </c>
      <c r="I49" s="46">
        <v>0</v>
      </c>
      <c r="J49" s="46">
        <v>2.11</v>
      </c>
      <c r="K49" s="46">
        <v>52.67</v>
      </c>
      <c r="L49" s="46">
        <v>5.75</v>
      </c>
      <c r="M49" s="74">
        <v>0</v>
      </c>
      <c r="N49" s="73">
        <v>240.69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0.96</v>
      </c>
      <c r="X49">
        <v>0.77</v>
      </c>
      <c r="Y49">
        <v>100</v>
      </c>
      <c r="Z49">
        <v>0</v>
      </c>
      <c r="AA49">
        <v>2.11</v>
      </c>
      <c r="AB49">
        <v>75</v>
      </c>
      <c r="AC49">
        <v>15.8</v>
      </c>
      <c r="AD49">
        <v>17.239999999999998</v>
      </c>
      <c r="AE49">
        <v>8.14</v>
      </c>
      <c r="AF49">
        <v>4.79</v>
      </c>
      <c r="AG49">
        <v>0</v>
      </c>
      <c r="AH49">
        <v>0</v>
      </c>
      <c r="AI49">
        <v>11.49</v>
      </c>
      <c r="AJ49">
        <v>0</v>
      </c>
      <c r="AK49">
        <v>240.69</v>
      </c>
      <c r="AL49">
        <v>100</v>
      </c>
      <c r="AM49">
        <v>0</v>
      </c>
      <c r="AN49">
        <v>0</v>
      </c>
      <c r="AO49">
        <v>50</v>
      </c>
    </row>
    <row r="50" spans="1:41">
      <c r="A50" t="s">
        <v>366</v>
      </c>
      <c r="G50" t="s">
        <v>92</v>
      </c>
      <c r="H50" s="73">
        <v>0.77</v>
      </c>
      <c r="I50" s="46">
        <v>0</v>
      </c>
      <c r="J50" s="46">
        <v>2.11</v>
      </c>
      <c r="K50" s="46">
        <v>52.67</v>
      </c>
      <c r="L50" s="46">
        <v>5.75</v>
      </c>
      <c r="M50" s="74">
        <v>0</v>
      </c>
      <c r="N50" s="73">
        <v>240.69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0.96</v>
      </c>
      <c r="X50">
        <v>0.77</v>
      </c>
      <c r="Y50">
        <v>100</v>
      </c>
      <c r="Z50">
        <v>0</v>
      </c>
      <c r="AA50">
        <v>2.11</v>
      </c>
      <c r="AB50">
        <v>75</v>
      </c>
      <c r="AC50">
        <v>15.8</v>
      </c>
      <c r="AD50">
        <v>17.239999999999998</v>
      </c>
      <c r="AE50">
        <v>8.14</v>
      </c>
      <c r="AF50">
        <v>4.79</v>
      </c>
      <c r="AG50">
        <v>0</v>
      </c>
      <c r="AH50">
        <v>0</v>
      </c>
      <c r="AI50">
        <v>11.49</v>
      </c>
      <c r="AJ50">
        <v>0</v>
      </c>
      <c r="AK50">
        <v>240.69</v>
      </c>
      <c r="AL50">
        <v>100</v>
      </c>
      <c r="AM50">
        <v>0</v>
      </c>
      <c r="AN50">
        <v>0</v>
      </c>
      <c r="AO50">
        <v>50</v>
      </c>
    </row>
    <row r="51" spans="1:41">
      <c r="A51" t="s">
        <v>367</v>
      </c>
      <c r="G51" t="s">
        <v>93</v>
      </c>
      <c r="H51" s="73">
        <v>0.77</v>
      </c>
      <c r="I51" s="46">
        <v>0</v>
      </c>
      <c r="J51" s="46">
        <v>2.11</v>
      </c>
      <c r="K51" s="46">
        <v>52.67</v>
      </c>
      <c r="L51" s="46">
        <v>5.75</v>
      </c>
      <c r="M51" s="74">
        <v>0</v>
      </c>
      <c r="N51" s="73">
        <v>240.69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0.96</v>
      </c>
      <c r="X51">
        <v>0.77</v>
      </c>
      <c r="Y51">
        <v>100</v>
      </c>
      <c r="Z51">
        <v>0</v>
      </c>
      <c r="AA51">
        <v>2.11</v>
      </c>
      <c r="AB51">
        <v>75</v>
      </c>
      <c r="AC51">
        <v>15.8</v>
      </c>
      <c r="AD51">
        <v>17.239999999999998</v>
      </c>
      <c r="AE51">
        <v>8.14</v>
      </c>
      <c r="AF51">
        <v>4.79</v>
      </c>
      <c r="AG51">
        <v>0</v>
      </c>
      <c r="AH51">
        <v>0</v>
      </c>
      <c r="AI51">
        <v>11.49</v>
      </c>
      <c r="AJ51">
        <v>0</v>
      </c>
      <c r="AK51">
        <v>240.69</v>
      </c>
      <c r="AL51">
        <v>100</v>
      </c>
      <c r="AM51">
        <v>0</v>
      </c>
      <c r="AN51">
        <v>0</v>
      </c>
      <c r="AO51">
        <v>50</v>
      </c>
    </row>
    <row r="52" spans="1:41">
      <c r="A52" t="s">
        <v>368</v>
      </c>
      <c r="G52" t="s">
        <v>94</v>
      </c>
      <c r="H52" s="73">
        <v>0.77</v>
      </c>
      <c r="I52" s="46">
        <v>0</v>
      </c>
      <c r="J52" s="46">
        <v>2.11</v>
      </c>
      <c r="K52" s="46">
        <v>52.67</v>
      </c>
      <c r="L52" s="46">
        <v>5.75</v>
      </c>
      <c r="M52" s="74">
        <v>0</v>
      </c>
      <c r="N52" s="73">
        <v>240.69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0.96</v>
      </c>
      <c r="X52">
        <v>0.77</v>
      </c>
      <c r="Y52">
        <v>100</v>
      </c>
      <c r="Z52">
        <v>0</v>
      </c>
      <c r="AA52">
        <v>2.11</v>
      </c>
      <c r="AB52">
        <v>75</v>
      </c>
      <c r="AC52">
        <v>15.8</v>
      </c>
      <c r="AD52">
        <v>17.239999999999998</v>
      </c>
      <c r="AE52">
        <v>8.14</v>
      </c>
      <c r="AF52">
        <v>4.79</v>
      </c>
      <c r="AG52">
        <v>0</v>
      </c>
      <c r="AH52">
        <v>0</v>
      </c>
      <c r="AI52">
        <v>11.49</v>
      </c>
      <c r="AJ52">
        <v>0</v>
      </c>
      <c r="AK52">
        <v>240.69</v>
      </c>
      <c r="AL52">
        <v>100</v>
      </c>
      <c r="AM52">
        <v>0</v>
      </c>
      <c r="AN52">
        <v>0</v>
      </c>
      <c r="AO52">
        <v>50</v>
      </c>
    </row>
    <row r="53" spans="1:41">
      <c r="A53" t="s">
        <v>400</v>
      </c>
      <c r="G53" t="s">
        <v>95</v>
      </c>
      <c r="H53" s="73">
        <v>0.77</v>
      </c>
      <c r="I53" s="46">
        <v>0</v>
      </c>
      <c r="J53" s="46">
        <v>2.11</v>
      </c>
      <c r="K53" s="46">
        <v>52.67</v>
      </c>
      <c r="L53" s="46">
        <v>5.75</v>
      </c>
      <c r="M53" s="74">
        <v>0</v>
      </c>
      <c r="N53" s="73">
        <v>240.69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0.96</v>
      </c>
      <c r="X53">
        <v>0.77</v>
      </c>
      <c r="Y53">
        <v>100</v>
      </c>
      <c r="Z53">
        <v>0</v>
      </c>
      <c r="AA53">
        <v>2.11</v>
      </c>
      <c r="AB53">
        <v>75</v>
      </c>
      <c r="AC53">
        <v>15.8</v>
      </c>
      <c r="AD53">
        <v>17.239999999999998</v>
      </c>
      <c r="AE53">
        <v>8.14</v>
      </c>
      <c r="AF53">
        <v>4.79</v>
      </c>
      <c r="AG53">
        <v>0</v>
      </c>
      <c r="AH53">
        <v>0</v>
      </c>
      <c r="AI53">
        <v>11.49</v>
      </c>
      <c r="AJ53">
        <v>0</v>
      </c>
      <c r="AK53">
        <v>240.69</v>
      </c>
      <c r="AL53">
        <v>100</v>
      </c>
      <c r="AM53">
        <v>0</v>
      </c>
      <c r="AN53">
        <v>0</v>
      </c>
      <c r="AO53">
        <v>50</v>
      </c>
    </row>
    <row r="54" spans="1:41">
      <c r="A54" t="s">
        <v>399</v>
      </c>
      <c r="G54" t="s">
        <v>96</v>
      </c>
      <c r="H54" s="73">
        <v>0.77</v>
      </c>
      <c r="I54" s="46">
        <v>0</v>
      </c>
      <c r="J54" s="46">
        <v>2.11</v>
      </c>
      <c r="K54" s="46">
        <v>52.67</v>
      </c>
      <c r="L54" s="46">
        <v>5.75</v>
      </c>
      <c r="M54" s="74">
        <v>0</v>
      </c>
      <c r="N54" s="73">
        <v>240.69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0.96</v>
      </c>
      <c r="X54">
        <v>0.77</v>
      </c>
      <c r="Y54">
        <v>100</v>
      </c>
      <c r="Z54">
        <v>0</v>
      </c>
      <c r="AA54">
        <v>2.11</v>
      </c>
      <c r="AB54">
        <v>75</v>
      </c>
      <c r="AC54">
        <v>15.8</v>
      </c>
      <c r="AD54">
        <v>17.239999999999998</v>
      </c>
      <c r="AE54">
        <v>8.14</v>
      </c>
      <c r="AF54">
        <v>4.79</v>
      </c>
      <c r="AG54">
        <v>0</v>
      </c>
      <c r="AH54">
        <v>0</v>
      </c>
      <c r="AI54">
        <v>11.49</v>
      </c>
      <c r="AJ54">
        <v>0</v>
      </c>
      <c r="AK54">
        <v>240.69</v>
      </c>
      <c r="AL54">
        <v>100</v>
      </c>
      <c r="AM54">
        <v>0</v>
      </c>
      <c r="AN54">
        <v>0</v>
      </c>
      <c r="AO54">
        <v>50</v>
      </c>
    </row>
    <row r="55" spans="1:41">
      <c r="A55" t="s">
        <v>401</v>
      </c>
      <c r="G55" t="s">
        <v>97</v>
      </c>
      <c r="H55" s="73">
        <v>0.77</v>
      </c>
      <c r="I55" s="46">
        <v>0</v>
      </c>
      <c r="J55" s="46">
        <v>2.2000000000000002</v>
      </c>
      <c r="K55" s="46">
        <v>52.67</v>
      </c>
      <c r="L55" s="46">
        <v>5.75</v>
      </c>
      <c r="M55" s="74">
        <v>0</v>
      </c>
      <c r="N55" s="73">
        <v>240.69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0.96</v>
      </c>
      <c r="X55">
        <v>0.77</v>
      </c>
      <c r="Y55">
        <v>100</v>
      </c>
      <c r="Z55">
        <v>0</v>
      </c>
      <c r="AA55">
        <v>2.2000000000000002</v>
      </c>
      <c r="AB55">
        <v>75</v>
      </c>
      <c r="AC55">
        <v>15.8</v>
      </c>
      <c r="AD55">
        <v>17.239999999999998</v>
      </c>
      <c r="AE55">
        <v>8.14</v>
      </c>
      <c r="AF55">
        <v>4.79</v>
      </c>
      <c r="AG55">
        <v>0</v>
      </c>
      <c r="AH55">
        <v>0</v>
      </c>
      <c r="AI55">
        <v>11.49</v>
      </c>
      <c r="AJ55">
        <v>0</v>
      </c>
      <c r="AK55">
        <v>240.69</v>
      </c>
      <c r="AL55">
        <v>100</v>
      </c>
      <c r="AM55">
        <v>0</v>
      </c>
      <c r="AN55">
        <v>0</v>
      </c>
      <c r="AO55">
        <v>50</v>
      </c>
    </row>
    <row r="56" spans="1:41">
      <c r="A56" t="s">
        <v>401</v>
      </c>
      <c r="G56" t="s">
        <v>98</v>
      </c>
      <c r="H56" s="73">
        <v>0.77</v>
      </c>
      <c r="I56" s="46">
        <v>0</v>
      </c>
      <c r="J56" s="46">
        <v>2.2000000000000002</v>
      </c>
      <c r="K56" s="46">
        <v>52.67</v>
      </c>
      <c r="L56" s="46">
        <v>5.75</v>
      </c>
      <c r="M56" s="74">
        <v>0</v>
      </c>
      <c r="N56" s="73">
        <v>240.69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0.96</v>
      </c>
      <c r="X56">
        <v>0.77</v>
      </c>
      <c r="Y56">
        <v>100</v>
      </c>
      <c r="Z56">
        <v>0</v>
      </c>
      <c r="AA56">
        <v>2.2000000000000002</v>
      </c>
      <c r="AB56">
        <v>75</v>
      </c>
      <c r="AC56">
        <v>15.8</v>
      </c>
      <c r="AD56">
        <v>17.239999999999998</v>
      </c>
      <c r="AE56">
        <v>8.14</v>
      </c>
      <c r="AF56">
        <v>4.79</v>
      </c>
      <c r="AG56">
        <v>0</v>
      </c>
      <c r="AH56">
        <v>0</v>
      </c>
      <c r="AI56">
        <v>11.49</v>
      </c>
      <c r="AJ56">
        <v>0</v>
      </c>
      <c r="AK56">
        <v>240.69</v>
      </c>
      <c r="AL56">
        <v>100</v>
      </c>
      <c r="AM56">
        <v>0</v>
      </c>
      <c r="AN56">
        <v>0</v>
      </c>
      <c r="AO56">
        <v>50</v>
      </c>
    </row>
    <row r="57" spans="1:41">
      <c r="G57" t="s">
        <v>99</v>
      </c>
      <c r="H57" s="73">
        <v>0.77</v>
      </c>
      <c r="I57" s="46">
        <v>0</v>
      </c>
      <c r="J57" s="46">
        <v>2.2000000000000002</v>
      </c>
      <c r="K57" s="46">
        <v>52.67</v>
      </c>
      <c r="L57" s="46">
        <v>5.75</v>
      </c>
      <c r="M57" s="74">
        <v>0</v>
      </c>
      <c r="N57" s="73">
        <v>240.69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0.96</v>
      </c>
      <c r="X57">
        <v>0.77</v>
      </c>
      <c r="Y57">
        <v>100</v>
      </c>
      <c r="Z57">
        <v>0</v>
      </c>
      <c r="AA57">
        <v>2.2000000000000002</v>
      </c>
      <c r="AB57">
        <v>75</v>
      </c>
      <c r="AC57">
        <v>15.8</v>
      </c>
      <c r="AD57">
        <v>17.239999999999998</v>
      </c>
      <c r="AE57">
        <v>8.14</v>
      </c>
      <c r="AF57">
        <v>4.79</v>
      </c>
      <c r="AG57">
        <v>0</v>
      </c>
      <c r="AH57">
        <v>0</v>
      </c>
      <c r="AI57">
        <v>11.49</v>
      </c>
      <c r="AJ57">
        <v>0</v>
      </c>
      <c r="AK57">
        <v>240.69</v>
      </c>
      <c r="AL57">
        <v>100</v>
      </c>
      <c r="AM57">
        <v>0</v>
      </c>
      <c r="AN57">
        <v>0</v>
      </c>
      <c r="AO57">
        <v>50</v>
      </c>
    </row>
    <row r="58" spans="1:41">
      <c r="G58" t="s">
        <v>100</v>
      </c>
      <c r="H58" s="73">
        <v>0.77</v>
      </c>
      <c r="I58" s="46">
        <v>0</v>
      </c>
      <c r="J58" s="46">
        <v>2.2000000000000002</v>
      </c>
      <c r="K58" s="46">
        <v>52.67</v>
      </c>
      <c r="L58" s="46">
        <v>5.75</v>
      </c>
      <c r="M58" s="74">
        <v>0</v>
      </c>
      <c r="N58" s="73">
        <v>240.69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0.96</v>
      </c>
      <c r="X58">
        <v>0.77</v>
      </c>
      <c r="Y58">
        <v>100</v>
      </c>
      <c r="Z58">
        <v>0</v>
      </c>
      <c r="AA58">
        <v>2.2000000000000002</v>
      </c>
      <c r="AB58">
        <v>75</v>
      </c>
      <c r="AC58">
        <v>15.8</v>
      </c>
      <c r="AD58">
        <v>17.239999999999998</v>
      </c>
      <c r="AE58">
        <v>8.14</v>
      </c>
      <c r="AF58">
        <v>4.79</v>
      </c>
      <c r="AG58">
        <v>0</v>
      </c>
      <c r="AH58">
        <v>0</v>
      </c>
      <c r="AI58">
        <v>11.49</v>
      </c>
      <c r="AJ58">
        <v>0</v>
      </c>
      <c r="AK58">
        <v>240.69</v>
      </c>
      <c r="AL58">
        <v>100</v>
      </c>
      <c r="AM58">
        <v>0</v>
      </c>
      <c r="AN58">
        <v>0</v>
      </c>
      <c r="AO58">
        <v>50</v>
      </c>
    </row>
    <row r="59" spans="1:41">
      <c r="G59" t="s">
        <v>101</v>
      </c>
      <c r="H59" s="73">
        <v>0.77</v>
      </c>
      <c r="I59" s="46">
        <v>0</v>
      </c>
      <c r="J59" s="46">
        <v>2.2000000000000002</v>
      </c>
      <c r="K59" s="46">
        <v>52.67</v>
      </c>
      <c r="L59" s="46">
        <v>5.75</v>
      </c>
      <c r="M59" s="74">
        <v>0</v>
      </c>
      <c r="N59" s="73">
        <v>240.69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0.96</v>
      </c>
      <c r="X59">
        <v>0.77</v>
      </c>
      <c r="Y59">
        <v>100</v>
      </c>
      <c r="Z59">
        <v>0</v>
      </c>
      <c r="AA59">
        <v>2.2000000000000002</v>
      </c>
      <c r="AB59">
        <v>75</v>
      </c>
      <c r="AC59">
        <v>15.8</v>
      </c>
      <c r="AD59">
        <v>17.239999999999998</v>
      </c>
      <c r="AE59">
        <v>8.14</v>
      </c>
      <c r="AF59">
        <v>4.79</v>
      </c>
      <c r="AG59">
        <v>0</v>
      </c>
      <c r="AH59">
        <v>0</v>
      </c>
      <c r="AI59">
        <v>11.49</v>
      </c>
      <c r="AJ59">
        <v>0</v>
      </c>
      <c r="AK59">
        <v>240.69</v>
      </c>
      <c r="AL59">
        <v>100</v>
      </c>
      <c r="AM59">
        <v>0</v>
      </c>
      <c r="AN59">
        <v>0</v>
      </c>
      <c r="AO59">
        <v>50</v>
      </c>
    </row>
    <row r="60" spans="1:41">
      <c r="G60" t="s">
        <v>102</v>
      </c>
      <c r="H60" s="73">
        <v>0.77</v>
      </c>
      <c r="I60" s="46">
        <v>0</v>
      </c>
      <c r="J60" s="46">
        <v>2.2000000000000002</v>
      </c>
      <c r="K60" s="46">
        <v>52.67</v>
      </c>
      <c r="L60" s="46">
        <v>5.75</v>
      </c>
      <c r="M60" s="74">
        <v>0</v>
      </c>
      <c r="N60" s="73">
        <v>240.69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0.96</v>
      </c>
      <c r="X60">
        <v>0.77</v>
      </c>
      <c r="Y60">
        <v>100</v>
      </c>
      <c r="Z60">
        <v>0</v>
      </c>
      <c r="AA60">
        <v>2.2000000000000002</v>
      </c>
      <c r="AB60">
        <v>75</v>
      </c>
      <c r="AC60">
        <v>15.8</v>
      </c>
      <c r="AD60">
        <v>17.239999999999998</v>
      </c>
      <c r="AE60">
        <v>8.14</v>
      </c>
      <c r="AF60">
        <v>4.79</v>
      </c>
      <c r="AG60">
        <v>0</v>
      </c>
      <c r="AH60">
        <v>0</v>
      </c>
      <c r="AI60">
        <v>11.49</v>
      </c>
      <c r="AJ60">
        <v>0</v>
      </c>
      <c r="AK60">
        <v>240.69</v>
      </c>
      <c r="AL60">
        <v>100</v>
      </c>
      <c r="AM60">
        <v>0</v>
      </c>
      <c r="AN60">
        <v>0</v>
      </c>
      <c r="AO60">
        <v>50</v>
      </c>
    </row>
    <row r="61" spans="1:41">
      <c r="G61" t="s">
        <v>103</v>
      </c>
      <c r="H61" s="73">
        <v>0.77</v>
      </c>
      <c r="I61" s="46">
        <v>0</v>
      </c>
      <c r="J61" s="46">
        <v>2.2000000000000002</v>
      </c>
      <c r="K61" s="46">
        <v>52.67</v>
      </c>
      <c r="L61" s="46">
        <v>5.75</v>
      </c>
      <c r="M61" s="74">
        <v>0</v>
      </c>
      <c r="N61" s="73">
        <v>240.69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0.96</v>
      </c>
      <c r="X61">
        <v>0.77</v>
      </c>
      <c r="Y61">
        <v>100</v>
      </c>
      <c r="Z61">
        <v>0</v>
      </c>
      <c r="AA61">
        <v>2.2000000000000002</v>
      </c>
      <c r="AB61">
        <v>75</v>
      </c>
      <c r="AC61">
        <v>15.8</v>
      </c>
      <c r="AD61">
        <v>17.239999999999998</v>
      </c>
      <c r="AE61">
        <v>8.14</v>
      </c>
      <c r="AF61">
        <v>4.79</v>
      </c>
      <c r="AG61">
        <v>0</v>
      </c>
      <c r="AH61">
        <v>0</v>
      </c>
      <c r="AI61">
        <v>11.49</v>
      </c>
      <c r="AJ61">
        <v>0</v>
      </c>
      <c r="AK61">
        <v>240.69</v>
      </c>
      <c r="AL61">
        <v>100</v>
      </c>
      <c r="AM61">
        <v>0</v>
      </c>
      <c r="AN61">
        <v>0</v>
      </c>
      <c r="AO61">
        <v>50</v>
      </c>
    </row>
    <row r="62" spans="1:41">
      <c r="G62" t="s">
        <v>104</v>
      </c>
      <c r="H62" s="73">
        <v>0.77</v>
      </c>
      <c r="I62" s="46">
        <v>0</v>
      </c>
      <c r="J62" s="46">
        <v>2.2000000000000002</v>
      </c>
      <c r="K62" s="46">
        <v>52.67</v>
      </c>
      <c r="L62" s="46">
        <v>5.75</v>
      </c>
      <c r="M62" s="74">
        <v>0</v>
      </c>
      <c r="N62" s="73">
        <v>240.69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0.96</v>
      </c>
      <c r="X62">
        <v>0.77</v>
      </c>
      <c r="Y62">
        <v>100</v>
      </c>
      <c r="Z62">
        <v>0</v>
      </c>
      <c r="AA62">
        <v>2.2000000000000002</v>
      </c>
      <c r="AB62">
        <v>75</v>
      </c>
      <c r="AC62">
        <v>15.8</v>
      </c>
      <c r="AD62">
        <v>17.239999999999998</v>
      </c>
      <c r="AE62">
        <v>8.14</v>
      </c>
      <c r="AF62">
        <v>4.79</v>
      </c>
      <c r="AG62">
        <v>0</v>
      </c>
      <c r="AH62">
        <v>0</v>
      </c>
      <c r="AI62">
        <v>11.49</v>
      </c>
      <c r="AJ62">
        <v>0</v>
      </c>
      <c r="AK62">
        <v>240.69</v>
      </c>
      <c r="AL62">
        <v>100</v>
      </c>
      <c r="AM62">
        <v>0</v>
      </c>
      <c r="AN62">
        <v>0</v>
      </c>
      <c r="AO62">
        <v>50</v>
      </c>
    </row>
    <row r="63" spans="1:41">
      <c r="G63" t="s">
        <v>105</v>
      </c>
      <c r="H63" s="73">
        <v>0.62</v>
      </c>
      <c r="I63" s="46">
        <v>0</v>
      </c>
      <c r="J63" s="46">
        <v>2.2000000000000002</v>
      </c>
      <c r="K63" s="46">
        <v>52.67</v>
      </c>
      <c r="L63" s="46">
        <v>5.75</v>
      </c>
      <c r="M63" s="74">
        <v>0</v>
      </c>
      <c r="N63" s="73">
        <v>240.69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0.96</v>
      </c>
      <c r="X63">
        <v>0.62</v>
      </c>
      <c r="Y63">
        <v>100</v>
      </c>
      <c r="Z63">
        <v>0</v>
      </c>
      <c r="AA63">
        <v>2.2000000000000002</v>
      </c>
      <c r="AB63">
        <v>75</v>
      </c>
      <c r="AC63">
        <v>15.8</v>
      </c>
      <c r="AD63">
        <v>17.239999999999998</v>
      </c>
      <c r="AE63">
        <v>8.14</v>
      </c>
      <c r="AF63">
        <v>4.79</v>
      </c>
      <c r="AG63">
        <v>0</v>
      </c>
      <c r="AH63">
        <v>0</v>
      </c>
      <c r="AI63">
        <v>11.49</v>
      </c>
      <c r="AJ63">
        <v>0</v>
      </c>
      <c r="AK63">
        <v>240.69</v>
      </c>
      <c r="AL63">
        <v>100</v>
      </c>
      <c r="AM63">
        <v>0</v>
      </c>
      <c r="AN63">
        <v>0</v>
      </c>
      <c r="AO63">
        <v>50</v>
      </c>
    </row>
    <row r="64" spans="1:41">
      <c r="G64" t="s">
        <v>106</v>
      </c>
      <c r="H64" s="73">
        <v>0.62</v>
      </c>
      <c r="I64" s="46">
        <v>0</v>
      </c>
      <c r="J64" s="46">
        <v>2.2000000000000002</v>
      </c>
      <c r="K64" s="46">
        <v>52.67</v>
      </c>
      <c r="L64" s="46">
        <v>5.75</v>
      </c>
      <c r="M64" s="74">
        <v>0</v>
      </c>
      <c r="N64" s="73">
        <v>240.69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0.96</v>
      </c>
      <c r="X64">
        <v>0.62</v>
      </c>
      <c r="Y64">
        <v>100</v>
      </c>
      <c r="Z64">
        <v>0</v>
      </c>
      <c r="AA64">
        <v>2.2000000000000002</v>
      </c>
      <c r="AB64">
        <v>75</v>
      </c>
      <c r="AC64">
        <v>15.8</v>
      </c>
      <c r="AD64">
        <v>17.239999999999998</v>
      </c>
      <c r="AE64">
        <v>8.14</v>
      </c>
      <c r="AF64">
        <v>4.79</v>
      </c>
      <c r="AG64">
        <v>0</v>
      </c>
      <c r="AH64">
        <v>0</v>
      </c>
      <c r="AI64">
        <v>11.49</v>
      </c>
      <c r="AJ64">
        <v>0</v>
      </c>
      <c r="AK64">
        <v>240.69</v>
      </c>
      <c r="AL64">
        <v>100</v>
      </c>
      <c r="AM64">
        <v>0</v>
      </c>
      <c r="AN64">
        <v>0</v>
      </c>
      <c r="AO64">
        <v>50</v>
      </c>
    </row>
    <row r="65" spans="7:41">
      <c r="G65" t="s">
        <v>107</v>
      </c>
      <c r="H65" s="73">
        <v>0.62</v>
      </c>
      <c r="I65" s="46">
        <v>0</v>
      </c>
      <c r="J65" s="46">
        <v>2.2000000000000002</v>
      </c>
      <c r="K65" s="46">
        <v>52.67</v>
      </c>
      <c r="L65" s="46">
        <v>5.75</v>
      </c>
      <c r="M65" s="74">
        <v>0</v>
      </c>
      <c r="N65" s="73">
        <v>240.69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0.96</v>
      </c>
      <c r="X65">
        <v>0.62</v>
      </c>
      <c r="Y65">
        <v>100</v>
      </c>
      <c r="Z65">
        <v>0</v>
      </c>
      <c r="AA65">
        <v>2.2000000000000002</v>
      </c>
      <c r="AB65">
        <v>75</v>
      </c>
      <c r="AC65">
        <v>15.8</v>
      </c>
      <c r="AD65">
        <v>17.239999999999998</v>
      </c>
      <c r="AE65">
        <v>8.14</v>
      </c>
      <c r="AF65">
        <v>4.79</v>
      </c>
      <c r="AG65">
        <v>0</v>
      </c>
      <c r="AH65">
        <v>0</v>
      </c>
      <c r="AI65">
        <v>11.49</v>
      </c>
      <c r="AJ65">
        <v>0</v>
      </c>
      <c r="AK65">
        <v>240.69</v>
      </c>
      <c r="AL65">
        <v>100</v>
      </c>
      <c r="AM65">
        <v>0</v>
      </c>
      <c r="AN65">
        <v>0</v>
      </c>
      <c r="AO65">
        <v>50</v>
      </c>
    </row>
    <row r="66" spans="7:41">
      <c r="G66" t="s">
        <v>108</v>
      </c>
      <c r="H66" s="73">
        <v>0.62</v>
      </c>
      <c r="I66" s="46">
        <v>0</v>
      </c>
      <c r="J66" s="46">
        <v>2.2000000000000002</v>
      </c>
      <c r="K66" s="46">
        <v>52.67</v>
      </c>
      <c r="L66" s="46">
        <v>5.75</v>
      </c>
      <c r="M66" s="74">
        <v>0</v>
      </c>
      <c r="N66" s="73">
        <v>240.69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0.96</v>
      </c>
      <c r="X66">
        <v>0.62</v>
      </c>
      <c r="Y66">
        <v>100</v>
      </c>
      <c r="Z66">
        <v>0</v>
      </c>
      <c r="AA66">
        <v>2.2000000000000002</v>
      </c>
      <c r="AB66">
        <v>75</v>
      </c>
      <c r="AC66">
        <v>15.8</v>
      </c>
      <c r="AD66">
        <v>17.239999999999998</v>
      </c>
      <c r="AE66">
        <v>8.14</v>
      </c>
      <c r="AF66">
        <v>4.79</v>
      </c>
      <c r="AG66">
        <v>0</v>
      </c>
      <c r="AH66">
        <v>0</v>
      </c>
      <c r="AI66">
        <v>11.49</v>
      </c>
      <c r="AJ66">
        <v>0</v>
      </c>
      <c r="AK66">
        <v>240.69</v>
      </c>
      <c r="AL66">
        <v>100</v>
      </c>
      <c r="AM66">
        <v>0</v>
      </c>
      <c r="AN66">
        <v>0</v>
      </c>
      <c r="AO66">
        <v>50</v>
      </c>
    </row>
    <row r="67" spans="7:41">
      <c r="G67" t="s">
        <v>109</v>
      </c>
      <c r="H67" s="73">
        <v>0.48</v>
      </c>
      <c r="I67" s="46">
        <v>0</v>
      </c>
      <c r="J67" s="46">
        <v>2.2000000000000002</v>
      </c>
      <c r="K67" s="46">
        <v>0</v>
      </c>
      <c r="L67" s="46">
        <v>5.75</v>
      </c>
      <c r="M67" s="74">
        <v>0</v>
      </c>
      <c r="N67" s="73">
        <v>240.69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0.96</v>
      </c>
      <c r="X67">
        <v>0.48</v>
      </c>
      <c r="Y67">
        <v>100</v>
      </c>
      <c r="Z67">
        <v>0</v>
      </c>
      <c r="AA67">
        <v>2.2000000000000002</v>
      </c>
      <c r="AB67">
        <v>75</v>
      </c>
      <c r="AC67">
        <v>0</v>
      </c>
      <c r="AD67">
        <v>0</v>
      </c>
      <c r="AE67">
        <v>0</v>
      </c>
      <c r="AF67">
        <v>4.79</v>
      </c>
      <c r="AG67">
        <v>0</v>
      </c>
      <c r="AH67">
        <v>0</v>
      </c>
      <c r="AI67">
        <v>0</v>
      </c>
      <c r="AJ67">
        <v>0</v>
      </c>
      <c r="AK67">
        <v>240.69</v>
      </c>
      <c r="AL67">
        <v>100</v>
      </c>
      <c r="AM67">
        <v>0</v>
      </c>
      <c r="AN67">
        <v>0</v>
      </c>
      <c r="AO67">
        <v>50</v>
      </c>
    </row>
    <row r="68" spans="7:41">
      <c r="G68" t="s">
        <v>110</v>
      </c>
      <c r="H68" s="73">
        <v>0.48</v>
      </c>
      <c r="I68" s="46">
        <v>0</v>
      </c>
      <c r="J68" s="46">
        <v>2.2000000000000002</v>
      </c>
      <c r="K68" s="46">
        <v>0</v>
      </c>
      <c r="L68" s="46">
        <v>5.75</v>
      </c>
      <c r="M68" s="74">
        <v>0</v>
      </c>
      <c r="N68" s="73">
        <v>240.69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0.96</v>
      </c>
      <c r="X68">
        <v>0.48</v>
      </c>
      <c r="Y68">
        <v>100</v>
      </c>
      <c r="Z68">
        <v>0</v>
      </c>
      <c r="AA68">
        <v>2.2000000000000002</v>
      </c>
      <c r="AB68">
        <v>75</v>
      </c>
      <c r="AC68">
        <v>0</v>
      </c>
      <c r="AD68">
        <v>0</v>
      </c>
      <c r="AE68">
        <v>0</v>
      </c>
      <c r="AF68">
        <v>4.79</v>
      </c>
      <c r="AG68">
        <v>0</v>
      </c>
      <c r="AH68">
        <v>0</v>
      </c>
      <c r="AI68">
        <v>0</v>
      </c>
      <c r="AJ68">
        <v>0</v>
      </c>
      <c r="AK68">
        <v>240.69</v>
      </c>
      <c r="AL68">
        <v>100</v>
      </c>
      <c r="AM68">
        <v>0</v>
      </c>
      <c r="AN68">
        <v>0</v>
      </c>
      <c r="AO68">
        <v>50</v>
      </c>
    </row>
    <row r="69" spans="7:41">
      <c r="G69" t="s">
        <v>111</v>
      </c>
      <c r="H69" s="73">
        <v>0.48</v>
      </c>
      <c r="I69" s="46">
        <v>0</v>
      </c>
      <c r="J69" s="46">
        <v>2.2000000000000002</v>
      </c>
      <c r="K69" s="46">
        <v>0</v>
      </c>
      <c r="L69" s="46">
        <v>5.75</v>
      </c>
      <c r="M69" s="74">
        <v>0</v>
      </c>
      <c r="N69" s="73">
        <v>240.69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0.96</v>
      </c>
      <c r="X69">
        <v>0.48</v>
      </c>
      <c r="Y69">
        <v>100</v>
      </c>
      <c r="Z69">
        <v>0</v>
      </c>
      <c r="AA69">
        <v>2.2000000000000002</v>
      </c>
      <c r="AB69">
        <v>75</v>
      </c>
      <c r="AC69">
        <v>0</v>
      </c>
      <c r="AD69">
        <v>0</v>
      </c>
      <c r="AE69">
        <v>0</v>
      </c>
      <c r="AF69">
        <v>4.79</v>
      </c>
      <c r="AG69">
        <v>0</v>
      </c>
      <c r="AH69">
        <v>0</v>
      </c>
      <c r="AI69">
        <v>0</v>
      </c>
      <c r="AJ69">
        <v>0</v>
      </c>
      <c r="AK69">
        <v>240.69</v>
      </c>
      <c r="AL69">
        <v>100</v>
      </c>
      <c r="AM69">
        <v>0</v>
      </c>
      <c r="AN69">
        <v>0</v>
      </c>
      <c r="AO69">
        <v>50</v>
      </c>
    </row>
    <row r="70" spans="7:41">
      <c r="G70" t="s">
        <v>112</v>
      </c>
      <c r="H70" s="73">
        <v>0.48</v>
      </c>
      <c r="I70" s="46">
        <v>0</v>
      </c>
      <c r="J70" s="46">
        <v>2.2000000000000002</v>
      </c>
      <c r="K70" s="46">
        <v>0</v>
      </c>
      <c r="L70" s="46">
        <v>5.75</v>
      </c>
      <c r="M70" s="74">
        <v>0</v>
      </c>
      <c r="N70" s="73">
        <v>240.69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0.96</v>
      </c>
      <c r="X70">
        <v>0.48</v>
      </c>
      <c r="Y70">
        <v>100</v>
      </c>
      <c r="Z70">
        <v>0</v>
      </c>
      <c r="AA70">
        <v>2.2000000000000002</v>
      </c>
      <c r="AB70">
        <v>75</v>
      </c>
      <c r="AC70">
        <v>0</v>
      </c>
      <c r="AD70">
        <v>0</v>
      </c>
      <c r="AE70">
        <v>0</v>
      </c>
      <c r="AF70">
        <v>4.79</v>
      </c>
      <c r="AG70">
        <v>0</v>
      </c>
      <c r="AH70">
        <v>0</v>
      </c>
      <c r="AI70">
        <v>0</v>
      </c>
      <c r="AJ70">
        <v>0</v>
      </c>
      <c r="AK70">
        <v>240.69</v>
      </c>
      <c r="AL70">
        <v>100</v>
      </c>
      <c r="AM70">
        <v>0</v>
      </c>
      <c r="AN70">
        <v>0</v>
      </c>
      <c r="AO70">
        <v>50</v>
      </c>
    </row>
    <row r="71" spans="7:41">
      <c r="G71" t="s">
        <v>113</v>
      </c>
      <c r="H71" s="73">
        <v>0.48</v>
      </c>
      <c r="I71" s="46">
        <v>0</v>
      </c>
      <c r="J71" s="46">
        <v>2.2000000000000002</v>
      </c>
      <c r="K71" s="46">
        <v>0</v>
      </c>
      <c r="L71" s="46">
        <v>5.75</v>
      </c>
      <c r="M71" s="74">
        <v>0</v>
      </c>
      <c r="N71" s="73">
        <v>240.69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0.96</v>
      </c>
      <c r="X71">
        <v>0.48</v>
      </c>
      <c r="Y71">
        <v>100</v>
      </c>
      <c r="Z71">
        <v>0</v>
      </c>
      <c r="AA71">
        <v>2.2000000000000002</v>
      </c>
      <c r="AB71">
        <v>75</v>
      </c>
      <c r="AC71">
        <v>0</v>
      </c>
      <c r="AD71">
        <v>0</v>
      </c>
      <c r="AE71">
        <v>0</v>
      </c>
      <c r="AF71">
        <v>4.79</v>
      </c>
      <c r="AG71">
        <v>0</v>
      </c>
      <c r="AH71">
        <v>0</v>
      </c>
      <c r="AI71">
        <v>0</v>
      </c>
      <c r="AJ71">
        <v>0</v>
      </c>
      <c r="AK71">
        <v>240.69</v>
      </c>
      <c r="AL71">
        <v>100</v>
      </c>
      <c r="AM71">
        <v>0</v>
      </c>
      <c r="AN71">
        <v>0</v>
      </c>
      <c r="AO71">
        <v>50</v>
      </c>
    </row>
    <row r="72" spans="7:41">
      <c r="G72" t="s">
        <v>114</v>
      </c>
      <c r="H72" s="73">
        <v>0.48</v>
      </c>
      <c r="I72" s="46">
        <v>0</v>
      </c>
      <c r="J72" s="46">
        <v>2.2000000000000002</v>
      </c>
      <c r="K72" s="46">
        <v>0</v>
      </c>
      <c r="L72" s="46">
        <v>5.75</v>
      </c>
      <c r="M72" s="74">
        <v>0</v>
      </c>
      <c r="N72" s="73">
        <v>240.69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0.96</v>
      </c>
      <c r="X72">
        <v>0.48</v>
      </c>
      <c r="Y72">
        <v>100</v>
      </c>
      <c r="Z72">
        <v>0</v>
      </c>
      <c r="AA72">
        <v>2.2000000000000002</v>
      </c>
      <c r="AB72">
        <v>75</v>
      </c>
      <c r="AC72">
        <v>0</v>
      </c>
      <c r="AD72">
        <v>0</v>
      </c>
      <c r="AE72">
        <v>0</v>
      </c>
      <c r="AF72">
        <v>4.79</v>
      </c>
      <c r="AG72">
        <v>0</v>
      </c>
      <c r="AH72">
        <v>0</v>
      </c>
      <c r="AI72">
        <v>0</v>
      </c>
      <c r="AJ72">
        <v>0</v>
      </c>
      <c r="AK72">
        <v>240.69</v>
      </c>
      <c r="AL72">
        <v>100</v>
      </c>
      <c r="AM72">
        <v>0</v>
      </c>
      <c r="AN72">
        <v>0</v>
      </c>
      <c r="AO72">
        <v>50</v>
      </c>
    </row>
    <row r="73" spans="7:41">
      <c r="G73" t="s">
        <v>115</v>
      </c>
      <c r="H73" s="73">
        <v>0.48</v>
      </c>
      <c r="I73" s="46">
        <v>0</v>
      </c>
      <c r="J73" s="46">
        <v>2.2000000000000002</v>
      </c>
      <c r="K73" s="46">
        <v>0</v>
      </c>
      <c r="L73" s="46">
        <v>5.75</v>
      </c>
      <c r="M73" s="74">
        <v>0</v>
      </c>
      <c r="N73" s="73">
        <v>240.69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0.96</v>
      </c>
      <c r="X73">
        <v>0.48</v>
      </c>
      <c r="Y73">
        <v>100</v>
      </c>
      <c r="Z73">
        <v>0</v>
      </c>
      <c r="AA73">
        <v>2.2000000000000002</v>
      </c>
      <c r="AB73">
        <v>75</v>
      </c>
      <c r="AC73">
        <v>0</v>
      </c>
      <c r="AD73">
        <v>0</v>
      </c>
      <c r="AE73">
        <v>0</v>
      </c>
      <c r="AF73">
        <v>4.79</v>
      </c>
      <c r="AG73">
        <v>0</v>
      </c>
      <c r="AH73">
        <v>0</v>
      </c>
      <c r="AI73">
        <v>0</v>
      </c>
      <c r="AJ73">
        <v>0</v>
      </c>
      <c r="AK73">
        <v>240.69</v>
      </c>
      <c r="AL73">
        <v>100</v>
      </c>
      <c r="AM73">
        <v>0</v>
      </c>
      <c r="AN73">
        <v>0</v>
      </c>
      <c r="AO73">
        <v>50</v>
      </c>
    </row>
    <row r="74" spans="7:41">
      <c r="G74" t="s">
        <v>116</v>
      </c>
      <c r="H74" s="73">
        <v>0.48</v>
      </c>
      <c r="I74" s="46">
        <v>0</v>
      </c>
      <c r="J74" s="46">
        <v>2.2000000000000002</v>
      </c>
      <c r="K74" s="46">
        <v>0</v>
      </c>
      <c r="L74" s="46">
        <v>5.75</v>
      </c>
      <c r="M74" s="74">
        <v>0</v>
      </c>
      <c r="N74" s="73">
        <v>240.69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0.96</v>
      </c>
      <c r="X74">
        <v>0.48</v>
      </c>
      <c r="Y74">
        <v>100</v>
      </c>
      <c r="Z74">
        <v>0</v>
      </c>
      <c r="AA74">
        <v>2.2000000000000002</v>
      </c>
      <c r="AB74">
        <v>75</v>
      </c>
      <c r="AC74">
        <v>0</v>
      </c>
      <c r="AD74">
        <v>0</v>
      </c>
      <c r="AE74">
        <v>0</v>
      </c>
      <c r="AF74">
        <v>4.79</v>
      </c>
      <c r="AG74">
        <v>0</v>
      </c>
      <c r="AH74">
        <v>0</v>
      </c>
      <c r="AI74">
        <v>0</v>
      </c>
      <c r="AJ74">
        <v>0</v>
      </c>
      <c r="AK74">
        <v>240.69</v>
      </c>
      <c r="AL74">
        <v>100</v>
      </c>
      <c r="AM74">
        <v>0</v>
      </c>
      <c r="AN74">
        <v>0</v>
      </c>
      <c r="AO74">
        <v>50</v>
      </c>
    </row>
    <row r="75" spans="7:41">
      <c r="G75" t="s">
        <v>117</v>
      </c>
      <c r="H75" s="73">
        <v>0.53</v>
      </c>
      <c r="I75" s="46">
        <v>0</v>
      </c>
      <c r="J75" s="46">
        <v>2.2000000000000002</v>
      </c>
      <c r="K75" s="46">
        <v>0</v>
      </c>
      <c r="L75" s="46">
        <v>5.75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0.96</v>
      </c>
      <c r="X75">
        <v>0.53</v>
      </c>
      <c r="Y75">
        <v>100</v>
      </c>
      <c r="Z75">
        <v>0</v>
      </c>
      <c r="AA75">
        <v>2.2000000000000002</v>
      </c>
      <c r="AB75">
        <v>75</v>
      </c>
      <c r="AC75">
        <v>0</v>
      </c>
      <c r="AD75">
        <v>0</v>
      </c>
      <c r="AE75">
        <v>0</v>
      </c>
      <c r="AF75">
        <v>4.79</v>
      </c>
      <c r="AG75">
        <v>25</v>
      </c>
      <c r="AH75">
        <v>55</v>
      </c>
      <c r="AI75">
        <v>0</v>
      </c>
      <c r="AJ75">
        <v>0</v>
      </c>
      <c r="AK75">
        <v>132.97999999999999</v>
      </c>
      <c r="AL75">
        <v>100</v>
      </c>
      <c r="AM75">
        <v>0</v>
      </c>
      <c r="AN75">
        <v>0</v>
      </c>
      <c r="AO75">
        <v>50</v>
      </c>
    </row>
    <row r="76" spans="7:41">
      <c r="G76" t="s">
        <v>118</v>
      </c>
      <c r="H76" s="73">
        <v>0.53</v>
      </c>
      <c r="I76" s="46">
        <v>0</v>
      </c>
      <c r="J76" s="46">
        <v>2.2000000000000002</v>
      </c>
      <c r="K76" s="46">
        <v>0</v>
      </c>
      <c r="L76" s="46">
        <v>5.75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0.96</v>
      </c>
      <c r="X76">
        <v>0.53</v>
      </c>
      <c r="Y76">
        <v>100</v>
      </c>
      <c r="Z76">
        <v>0</v>
      </c>
      <c r="AA76">
        <v>2.2000000000000002</v>
      </c>
      <c r="AB76">
        <v>75</v>
      </c>
      <c r="AC76">
        <v>0</v>
      </c>
      <c r="AD76">
        <v>0</v>
      </c>
      <c r="AE76">
        <v>0</v>
      </c>
      <c r="AF76">
        <v>4.79</v>
      </c>
      <c r="AG76">
        <v>25</v>
      </c>
      <c r="AH76">
        <v>55</v>
      </c>
      <c r="AI76">
        <v>0</v>
      </c>
      <c r="AJ76">
        <v>0</v>
      </c>
      <c r="AK76">
        <v>132.97999999999999</v>
      </c>
      <c r="AL76">
        <v>100</v>
      </c>
      <c r="AM76">
        <v>0</v>
      </c>
      <c r="AN76">
        <v>0</v>
      </c>
      <c r="AO76">
        <v>50</v>
      </c>
    </row>
    <row r="77" spans="7:41">
      <c r="G77" t="s">
        <v>119</v>
      </c>
      <c r="H77" s="73">
        <v>0.53</v>
      </c>
      <c r="I77" s="46">
        <v>0</v>
      </c>
      <c r="J77" s="46">
        <v>2.2000000000000002</v>
      </c>
      <c r="K77" s="46">
        <v>0</v>
      </c>
      <c r="L77" s="46">
        <v>5.75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0.96</v>
      </c>
      <c r="X77">
        <v>0.53</v>
      </c>
      <c r="Y77">
        <v>100</v>
      </c>
      <c r="Z77">
        <v>0</v>
      </c>
      <c r="AA77">
        <v>2.2000000000000002</v>
      </c>
      <c r="AB77">
        <v>75</v>
      </c>
      <c r="AC77">
        <v>0</v>
      </c>
      <c r="AD77">
        <v>0</v>
      </c>
      <c r="AE77">
        <v>0</v>
      </c>
      <c r="AF77">
        <v>4.79</v>
      </c>
      <c r="AG77">
        <v>25</v>
      </c>
      <c r="AH77">
        <v>55</v>
      </c>
      <c r="AI77">
        <v>0</v>
      </c>
      <c r="AJ77">
        <v>0</v>
      </c>
      <c r="AK77">
        <v>132.97999999999999</v>
      </c>
      <c r="AL77">
        <v>100</v>
      </c>
      <c r="AM77">
        <v>0</v>
      </c>
      <c r="AN77">
        <v>0</v>
      </c>
      <c r="AO77">
        <v>50</v>
      </c>
    </row>
    <row r="78" spans="7:41">
      <c r="G78" t="s">
        <v>120</v>
      </c>
      <c r="H78" s="73">
        <v>0.53</v>
      </c>
      <c r="I78" s="46">
        <v>0</v>
      </c>
      <c r="J78" s="46">
        <v>2.2000000000000002</v>
      </c>
      <c r="K78" s="46">
        <v>0</v>
      </c>
      <c r="L78" s="46">
        <v>5.75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0.96</v>
      </c>
      <c r="X78">
        <v>0.53</v>
      </c>
      <c r="Y78">
        <v>100</v>
      </c>
      <c r="Z78">
        <v>0</v>
      </c>
      <c r="AA78">
        <v>2.2000000000000002</v>
      </c>
      <c r="AB78">
        <v>75</v>
      </c>
      <c r="AC78">
        <v>0</v>
      </c>
      <c r="AD78">
        <v>0</v>
      </c>
      <c r="AE78">
        <v>0</v>
      </c>
      <c r="AF78">
        <v>4.79</v>
      </c>
      <c r="AG78">
        <v>25</v>
      </c>
      <c r="AH78">
        <v>55</v>
      </c>
      <c r="AI78">
        <v>0</v>
      </c>
      <c r="AJ78">
        <v>0</v>
      </c>
      <c r="AK78">
        <v>132.97999999999999</v>
      </c>
      <c r="AL78">
        <v>100</v>
      </c>
      <c r="AM78">
        <v>0</v>
      </c>
      <c r="AN78">
        <v>0</v>
      </c>
      <c r="AO78">
        <v>50</v>
      </c>
    </row>
    <row r="79" spans="7:41">
      <c r="G79" t="s">
        <v>121</v>
      </c>
      <c r="H79" s="73">
        <v>0.53</v>
      </c>
      <c r="I79" s="46">
        <v>0</v>
      </c>
      <c r="J79" s="46">
        <v>2.2000000000000002</v>
      </c>
      <c r="K79" s="46">
        <v>0</v>
      </c>
      <c r="L79" s="46">
        <v>5.75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0.96</v>
      </c>
      <c r="X79">
        <v>0.53</v>
      </c>
      <c r="Y79">
        <v>100</v>
      </c>
      <c r="Z79">
        <v>0</v>
      </c>
      <c r="AA79">
        <v>2.2000000000000002</v>
      </c>
      <c r="AB79">
        <v>75</v>
      </c>
      <c r="AC79">
        <v>0</v>
      </c>
      <c r="AD79">
        <v>0</v>
      </c>
      <c r="AE79">
        <v>0</v>
      </c>
      <c r="AF79">
        <v>4.79</v>
      </c>
      <c r="AG79">
        <v>25</v>
      </c>
      <c r="AH79">
        <v>55</v>
      </c>
      <c r="AI79">
        <v>0</v>
      </c>
      <c r="AJ79">
        <v>0</v>
      </c>
      <c r="AK79">
        <v>132.97999999999999</v>
      </c>
      <c r="AL79">
        <v>100</v>
      </c>
      <c r="AM79">
        <v>0</v>
      </c>
      <c r="AN79">
        <v>0</v>
      </c>
      <c r="AO79">
        <v>50</v>
      </c>
    </row>
    <row r="80" spans="7:41">
      <c r="G80" t="s">
        <v>122</v>
      </c>
      <c r="H80" s="73">
        <v>0.53</v>
      </c>
      <c r="I80" s="46">
        <v>0</v>
      </c>
      <c r="J80" s="46">
        <v>2.2000000000000002</v>
      </c>
      <c r="K80" s="46">
        <v>0</v>
      </c>
      <c r="L80" s="46">
        <v>5.75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0.96</v>
      </c>
      <c r="X80">
        <v>0.53</v>
      </c>
      <c r="Y80">
        <v>100</v>
      </c>
      <c r="Z80">
        <v>0</v>
      </c>
      <c r="AA80">
        <v>2.2000000000000002</v>
      </c>
      <c r="AB80">
        <v>75</v>
      </c>
      <c r="AC80">
        <v>0</v>
      </c>
      <c r="AD80">
        <v>0</v>
      </c>
      <c r="AE80">
        <v>0</v>
      </c>
      <c r="AF80">
        <v>4.79</v>
      </c>
      <c r="AG80">
        <v>25</v>
      </c>
      <c r="AH80">
        <v>55</v>
      </c>
      <c r="AI80">
        <v>0</v>
      </c>
      <c r="AJ80">
        <v>0</v>
      </c>
      <c r="AK80">
        <v>132.97999999999999</v>
      </c>
      <c r="AL80">
        <v>100</v>
      </c>
      <c r="AM80">
        <v>0</v>
      </c>
      <c r="AN80">
        <v>0</v>
      </c>
      <c r="AO80">
        <v>50</v>
      </c>
    </row>
    <row r="81" spans="7:41">
      <c r="G81" t="s">
        <v>123</v>
      </c>
      <c r="H81" s="73">
        <v>0.53</v>
      </c>
      <c r="I81" s="46">
        <v>0</v>
      </c>
      <c r="J81" s="46">
        <v>2.2000000000000002</v>
      </c>
      <c r="K81" s="46">
        <v>0</v>
      </c>
      <c r="L81" s="46">
        <v>5.75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0.96</v>
      </c>
      <c r="X81">
        <v>0.53</v>
      </c>
      <c r="Y81">
        <v>100</v>
      </c>
      <c r="Z81">
        <v>0</v>
      </c>
      <c r="AA81">
        <v>2.2000000000000002</v>
      </c>
      <c r="AB81">
        <v>75</v>
      </c>
      <c r="AC81">
        <v>0</v>
      </c>
      <c r="AD81">
        <v>0</v>
      </c>
      <c r="AE81">
        <v>0</v>
      </c>
      <c r="AF81">
        <v>4.79</v>
      </c>
      <c r="AG81">
        <v>25</v>
      </c>
      <c r="AH81">
        <v>55</v>
      </c>
      <c r="AI81">
        <v>0</v>
      </c>
      <c r="AJ81">
        <v>0</v>
      </c>
      <c r="AK81">
        <v>132.97999999999999</v>
      </c>
      <c r="AL81">
        <v>100</v>
      </c>
      <c r="AM81">
        <v>0</v>
      </c>
      <c r="AN81">
        <v>0</v>
      </c>
      <c r="AO81">
        <v>50</v>
      </c>
    </row>
    <row r="82" spans="7:41">
      <c r="G82" t="s">
        <v>124</v>
      </c>
      <c r="H82" s="73">
        <v>0.53</v>
      </c>
      <c r="I82" s="46">
        <v>0</v>
      </c>
      <c r="J82" s="46">
        <v>2.2000000000000002</v>
      </c>
      <c r="K82" s="46">
        <v>0</v>
      </c>
      <c r="L82" s="46">
        <v>5.75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0.96</v>
      </c>
      <c r="X82">
        <v>0.53</v>
      </c>
      <c r="Y82">
        <v>100</v>
      </c>
      <c r="Z82">
        <v>0</v>
      </c>
      <c r="AA82">
        <v>2.2000000000000002</v>
      </c>
      <c r="AB82">
        <v>75</v>
      </c>
      <c r="AC82">
        <v>0</v>
      </c>
      <c r="AD82">
        <v>0</v>
      </c>
      <c r="AE82">
        <v>0</v>
      </c>
      <c r="AF82">
        <v>4.79</v>
      </c>
      <c r="AG82">
        <v>25</v>
      </c>
      <c r="AH82">
        <v>55</v>
      </c>
      <c r="AI82">
        <v>0</v>
      </c>
      <c r="AJ82">
        <v>0</v>
      </c>
      <c r="AK82">
        <v>132.97999999999999</v>
      </c>
      <c r="AL82">
        <v>100</v>
      </c>
      <c r="AM82">
        <v>0</v>
      </c>
      <c r="AN82">
        <v>0</v>
      </c>
      <c r="AO82">
        <v>50</v>
      </c>
    </row>
    <row r="83" spans="7:41">
      <c r="G83" t="s">
        <v>125</v>
      </c>
      <c r="H83" s="73">
        <v>0.53</v>
      </c>
      <c r="I83" s="46">
        <v>0</v>
      </c>
      <c r="J83" s="46">
        <v>2.2000000000000002</v>
      </c>
      <c r="K83" s="46">
        <v>0</v>
      </c>
      <c r="L83" s="46">
        <v>5.75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0.96</v>
      </c>
      <c r="X83">
        <v>0.53</v>
      </c>
      <c r="Y83">
        <v>0</v>
      </c>
      <c r="Z83">
        <v>0</v>
      </c>
      <c r="AA83">
        <v>2.2000000000000002</v>
      </c>
      <c r="AB83">
        <v>75</v>
      </c>
      <c r="AC83">
        <v>0</v>
      </c>
      <c r="AD83">
        <v>0</v>
      </c>
      <c r="AE83">
        <v>0</v>
      </c>
      <c r="AF83">
        <v>4.79</v>
      </c>
      <c r="AG83">
        <v>25</v>
      </c>
      <c r="AH83">
        <v>55</v>
      </c>
      <c r="AI83">
        <v>0</v>
      </c>
      <c r="AJ83">
        <v>0</v>
      </c>
      <c r="AK83">
        <v>132.97999999999999</v>
      </c>
      <c r="AL83">
        <v>100</v>
      </c>
      <c r="AM83">
        <v>0</v>
      </c>
      <c r="AN83">
        <v>0</v>
      </c>
      <c r="AO83">
        <v>50</v>
      </c>
    </row>
    <row r="84" spans="7:41">
      <c r="G84" t="s">
        <v>126</v>
      </c>
      <c r="H84" s="73">
        <v>0.53</v>
      </c>
      <c r="I84" s="46">
        <v>0</v>
      </c>
      <c r="J84" s="46">
        <v>2.2000000000000002</v>
      </c>
      <c r="K84" s="46">
        <v>0</v>
      </c>
      <c r="L84" s="46">
        <v>5.75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0.96</v>
      </c>
      <c r="X84">
        <v>0.53</v>
      </c>
      <c r="Y84">
        <v>0</v>
      </c>
      <c r="Z84">
        <v>0</v>
      </c>
      <c r="AA84">
        <v>2.2000000000000002</v>
      </c>
      <c r="AB84">
        <v>75</v>
      </c>
      <c r="AC84">
        <v>0</v>
      </c>
      <c r="AD84">
        <v>0</v>
      </c>
      <c r="AE84">
        <v>0</v>
      </c>
      <c r="AF84">
        <v>4.79</v>
      </c>
      <c r="AG84">
        <v>25</v>
      </c>
      <c r="AH84">
        <v>55</v>
      </c>
      <c r="AI84">
        <v>0</v>
      </c>
      <c r="AJ84">
        <v>0</v>
      </c>
      <c r="AK84">
        <v>132.97999999999999</v>
      </c>
      <c r="AL84">
        <v>100</v>
      </c>
      <c r="AM84">
        <v>0</v>
      </c>
      <c r="AN84">
        <v>0</v>
      </c>
      <c r="AO84">
        <v>50</v>
      </c>
    </row>
    <row r="85" spans="7:41">
      <c r="G85" t="s">
        <v>127</v>
      </c>
      <c r="H85" s="73">
        <v>0.53</v>
      </c>
      <c r="I85" s="46">
        <v>0</v>
      </c>
      <c r="J85" s="46">
        <v>2.2000000000000002</v>
      </c>
      <c r="K85" s="46">
        <v>0</v>
      </c>
      <c r="L85" s="46">
        <v>5.75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0.96</v>
      </c>
      <c r="X85">
        <v>0.53</v>
      </c>
      <c r="Y85">
        <v>0</v>
      </c>
      <c r="Z85">
        <v>0</v>
      </c>
      <c r="AA85">
        <v>2.2000000000000002</v>
      </c>
      <c r="AB85">
        <v>75</v>
      </c>
      <c r="AC85">
        <v>0</v>
      </c>
      <c r="AD85">
        <v>0</v>
      </c>
      <c r="AE85">
        <v>0</v>
      </c>
      <c r="AF85">
        <v>4.79</v>
      </c>
      <c r="AG85">
        <v>25</v>
      </c>
      <c r="AH85">
        <v>55</v>
      </c>
      <c r="AI85">
        <v>0</v>
      </c>
      <c r="AJ85">
        <v>0</v>
      </c>
      <c r="AK85">
        <v>132.97999999999999</v>
      </c>
      <c r="AL85">
        <v>100</v>
      </c>
      <c r="AM85">
        <v>0</v>
      </c>
      <c r="AN85">
        <v>0</v>
      </c>
      <c r="AO85">
        <v>50</v>
      </c>
    </row>
    <row r="86" spans="7:41">
      <c r="G86" t="s">
        <v>128</v>
      </c>
      <c r="H86" s="73">
        <v>0.53</v>
      </c>
      <c r="I86" s="46">
        <v>0</v>
      </c>
      <c r="J86" s="46">
        <v>2.2000000000000002</v>
      </c>
      <c r="K86" s="46">
        <v>0</v>
      </c>
      <c r="L86" s="46">
        <v>5.75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0.96</v>
      </c>
      <c r="X86">
        <v>0.53</v>
      </c>
      <c r="Y86">
        <v>0</v>
      </c>
      <c r="Z86">
        <v>0</v>
      </c>
      <c r="AA86">
        <v>2.2000000000000002</v>
      </c>
      <c r="AB86">
        <v>75</v>
      </c>
      <c r="AC86">
        <v>0</v>
      </c>
      <c r="AD86">
        <v>0</v>
      </c>
      <c r="AE86">
        <v>0</v>
      </c>
      <c r="AF86">
        <v>4.79</v>
      </c>
      <c r="AG86">
        <v>25</v>
      </c>
      <c r="AH86">
        <v>55</v>
      </c>
      <c r="AI86">
        <v>0</v>
      </c>
      <c r="AJ86">
        <v>0</v>
      </c>
      <c r="AK86">
        <v>132.97999999999999</v>
      </c>
      <c r="AL86">
        <v>100</v>
      </c>
      <c r="AM86">
        <v>0</v>
      </c>
      <c r="AN86">
        <v>0</v>
      </c>
      <c r="AO86">
        <v>50</v>
      </c>
    </row>
    <row r="87" spans="7:41">
      <c r="G87" t="s">
        <v>129</v>
      </c>
      <c r="H87" s="73">
        <v>0.53</v>
      </c>
      <c r="I87" s="46">
        <v>0</v>
      </c>
      <c r="J87" s="46">
        <v>2.2000000000000002</v>
      </c>
      <c r="K87" s="46">
        <v>0</v>
      </c>
      <c r="L87" s="46">
        <v>5.75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0.96</v>
      </c>
      <c r="X87">
        <v>0.53</v>
      </c>
      <c r="Y87">
        <v>0</v>
      </c>
      <c r="Z87">
        <v>0</v>
      </c>
      <c r="AA87">
        <v>2.2000000000000002</v>
      </c>
      <c r="AB87">
        <v>75</v>
      </c>
      <c r="AC87">
        <v>0</v>
      </c>
      <c r="AD87">
        <v>0</v>
      </c>
      <c r="AE87">
        <v>0</v>
      </c>
      <c r="AF87">
        <v>4.79</v>
      </c>
      <c r="AG87">
        <v>25</v>
      </c>
      <c r="AH87">
        <v>55</v>
      </c>
      <c r="AI87">
        <v>0</v>
      </c>
      <c r="AJ87">
        <v>0</v>
      </c>
      <c r="AK87">
        <v>132.97999999999999</v>
      </c>
      <c r="AL87">
        <v>100</v>
      </c>
      <c r="AM87">
        <v>0</v>
      </c>
      <c r="AN87">
        <v>0</v>
      </c>
      <c r="AO87">
        <v>50</v>
      </c>
    </row>
    <row r="88" spans="7:41">
      <c r="G88" t="s">
        <v>130</v>
      </c>
      <c r="H88" s="73">
        <v>0.53</v>
      </c>
      <c r="I88" s="46">
        <v>0</v>
      </c>
      <c r="J88" s="46">
        <v>2.2000000000000002</v>
      </c>
      <c r="K88" s="46">
        <v>0</v>
      </c>
      <c r="L88" s="46">
        <v>5.75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0.96</v>
      </c>
      <c r="X88">
        <v>0.53</v>
      </c>
      <c r="Y88">
        <v>0</v>
      </c>
      <c r="Z88">
        <v>0</v>
      </c>
      <c r="AA88">
        <v>2.2000000000000002</v>
      </c>
      <c r="AB88">
        <v>75</v>
      </c>
      <c r="AC88">
        <v>0</v>
      </c>
      <c r="AD88">
        <v>0</v>
      </c>
      <c r="AE88">
        <v>0</v>
      </c>
      <c r="AF88">
        <v>4.79</v>
      </c>
      <c r="AG88">
        <v>25</v>
      </c>
      <c r="AH88">
        <v>55</v>
      </c>
      <c r="AI88">
        <v>0</v>
      </c>
      <c r="AJ88">
        <v>0</v>
      </c>
      <c r="AK88">
        <v>132.97999999999999</v>
      </c>
      <c r="AL88">
        <v>100</v>
      </c>
      <c r="AM88">
        <v>0</v>
      </c>
      <c r="AN88">
        <v>0</v>
      </c>
      <c r="AO88">
        <v>50</v>
      </c>
    </row>
    <row r="89" spans="7:41">
      <c r="G89" t="s">
        <v>131</v>
      </c>
      <c r="H89" s="73">
        <v>0.53</v>
      </c>
      <c r="I89" s="46">
        <v>0</v>
      </c>
      <c r="J89" s="46">
        <v>2.2000000000000002</v>
      </c>
      <c r="K89" s="46">
        <v>0</v>
      </c>
      <c r="L89" s="46">
        <v>5.75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0.96</v>
      </c>
      <c r="X89">
        <v>0.53</v>
      </c>
      <c r="Y89">
        <v>0</v>
      </c>
      <c r="Z89">
        <v>0</v>
      </c>
      <c r="AA89">
        <v>2.2000000000000002</v>
      </c>
      <c r="AB89">
        <v>75</v>
      </c>
      <c r="AC89">
        <v>0</v>
      </c>
      <c r="AD89">
        <v>0</v>
      </c>
      <c r="AE89">
        <v>0</v>
      </c>
      <c r="AF89">
        <v>4.79</v>
      </c>
      <c r="AG89">
        <v>25</v>
      </c>
      <c r="AH89">
        <v>55</v>
      </c>
      <c r="AI89">
        <v>0</v>
      </c>
      <c r="AJ89">
        <v>0</v>
      </c>
      <c r="AK89">
        <v>132.97999999999999</v>
      </c>
      <c r="AL89">
        <v>100</v>
      </c>
      <c r="AM89">
        <v>0</v>
      </c>
      <c r="AN89">
        <v>0</v>
      </c>
      <c r="AO89">
        <v>50</v>
      </c>
    </row>
    <row r="90" spans="7:41">
      <c r="G90" t="s">
        <v>132</v>
      </c>
      <c r="H90" s="73">
        <v>0.53</v>
      </c>
      <c r="I90" s="46">
        <v>0</v>
      </c>
      <c r="J90" s="46">
        <v>2.2000000000000002</v>
      </c>
      <c r="K90" s="46">
        <v>0</v>
      </c>
      <c r="L90" s="46">
        <v>5.75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0.96</v>
      </c>
      <c r="X90">
        <v>0.53</v>
      </c>
      <c r="Y90">
        <v>0</v>
      </c>
      <c r="Z90">
        <v>0</v>
      </c>
      <c r="AA90">
        <v>2.2000000000000002</v>
      </c>
      <c r="AB90">
        <v>75</v>
      </c>
      <c r="AC90">
        <v>0</v>
      </c>
      <c r="AD90">
        <v>0</v>
      </c>
      <c r="AE90">
        <v>0</v>
      </c>
      <c r="AF90">
        <v>4.79</v>
      </c>
      <c r="AG90">
        <v>25</v>
      </c>
      <c r="AH90">
        <v>55</v>
      </c>
      <c r="AI90">
        <v>0</v>
      </c>
      <c r="AJ90">
        <v>0</v>
      </c>
      <c r="AK90">
        <v>132.97999999999999</v>
      </c>
      <c r="AL90">
        <v>100</v>
      </c>
      <c r="AM90">
        <v>0</v>
      </c>
      <c r="AN90">
        <v>0</v>
      </c>
      <c r="AO90">
        <v>50</v>
      </c>
    </row>
    <row r="91" spans="7:41">
      <c r="G91" t="s">
        <v>133</v>
      </c>
      <c r="H91" s="73">
        <v>0.48</v>
      </c>
      <c r="I91" s="46">
        <v>0</v>
      </c>
      <c r="J91" s="46">
        <v>2.11</v>
      </c>
      <c r="K91" s="46">
        <v>0</v>
      </c>
      <c r="L91" s="46">
        <v>5.75</v>
      </c>
      <c r="M91" s="74">
        <v>0</v>
      </c>
      <c r="N91" s="73">
        <v>247.52999999999997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0.96</v>
      </c>
      <c r="X91">
        <v>0.48</v>
      </c>
      <c r="Y91">
        <v>0</v>
      </c>
      <c r="Z91">
        <v>0</v>
      </c>
      <c r="AA91">
        <v>2.11</v>
      </c>
      <c r="AB91">
        <v>75</v>
      </c>
      <c r="AC91">
        <v>0</v>
      </c>
      <c r="AD91">
        <v>0</v>
      </c>
      <c r="AE91">
        <v>0</v>
      </c>
      <c r="AF91">
        <v>4.79</v>
      </c>
      <c r="AG91">
        <v>0</v>
      </c>
      <c r="AH91">
        <v>55</v>
      </c>
      <c r="AI91">
        <v>0</v>
      </c>
      <c r="AJ91">
        <v>25.49</v>
      </c>
      <c r="AK91">
        <v>132.97999999999999</v>
      </c>
      <c r="AL91">
        <v>100</v>
      </c>
      <c r="AM91">
        <v>0</v>
      </c>
      <c r="AN91">
        <v>59.55</v>
      </c>
      <c r="AO91">
        <v>50</v>
      </c>
    </row>
    <row r="92" spans="7:41">
      <c r="G92" t="s">
        <v>134</v>
      </c>
      <c r="H92" s="73">
        <v>0.48</v>
      </c>
      <c r="I92" s="46">
        <v>0</v>
      </c>
      <c r="J92" s="46">
        <v>2.11</v>
      </c>
      <c r="K92" s="46">
        <v>0</v>
      </c>
      <c r="L92" s="46">
        <v>5.75</v>
      </c>
      <c r="M92" s="74">
        <v>0</v>
      </c>
      <c r="N92" s="73">
        <v>247.52999999999997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0.96</v>
      </c>
      <c r="X92">
        <v>0.48</v>
      </c>
      <c r="Y92">
        <v>0</v>
      </c>
      <c r="Z92">
        <v>0</v>
      </c>
      <c r="AA92">
        <v>2.11</v>
      </c>
      <c r="AB92">
        <v>75</v>
      </c>
      <c r="AC92">
        <v>0</v>
      </c>
      <c r="AD92">
        <v>0</v>
      </c>
      <c r="AE92">
        <v>0</v>
      </c>
      <c r="AF92">
        <v>4.79</v>
      </c>
      <c r="AG92">
        <v>0</v>
      </c>
      <c r="AH92">
        <v>55</v>
      </c>
      <c r="AI92">
        <v>0</v>
      </c>
      <c r="AJ92">
        <v>25.49</v>
      </c>
      <c r="AK92">
        <v>132.97999999999999</v>
      </c>
      <c r="AL92">
        <v>100</v>
      </c>
      <c r="AM92">
        <v>0</v>
      </c>
      <c r="AN92">
        <v>59.55</v>
      </c>
      <c r="AO92">
        <v>50</v>
      </c>
    </row>
    <row r="93" spans="7:41">
      <c r="G93" t="s">
        <v>135</v>
      </c>
      <c r="H93" s="73">
        <v>0.48</v>
      </c>
      <c r="I93" s="46">
        <v>0</v>
      </c>
      <c r="J93" s="46">
        <v>2.11</v>
      </c>
      <c r="K93" s="46">
        <v>0</v>
      </c>
      <c r="L93" s="46">
        <v>5.75</v>
      </c>
      <c r="M93" s="74">
        <v>0</v>
      </c>
      <c r="N93" s="73">
        <v>247.52999999999997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0.96</v>
      </c>
      <c r="X93">
        <v>0.48</v>
      </c>
      <c r="Y93">
        <v>0</v>
      </c>
      <c r="Z93">
        <v>0</v>
      </c>
      <c r="AA93">
        <v>2.11</v>
      </c>
      <c r="AB93">
        <v>75</v>
      </c>
      <c r="AC93">
        <v>0</v>
      </c>
      <c r="AD93">
        <v>0</v>
      </c>
      <c r="AE93">
        <v>0</v>
      </c>
      <c r="AF93">
        <v>4.79</v>
      </c>
      <c r="AG93">
        <v>0</v>
      </c>
      <c r="AH93">
        <v>55</v>
      </c>
      <c r="AI93">
        <v>0</v>
      </c>
      <c r="AJ93">
        <v>25.49</v>
      </c>
      <c r="AK93">
        <v>132.97999999999999</v>
      </c>
      <c r="AL93">
        <v>100</v>
      </c>
      <c r="AM93">
        <v>0</v>
      </c>
      <c r="AN93">
        <v>59.55</v>
      </c>
      <c r="AO93">
        <v>50</v>
      </c>
    </row>
    <row r="94" spans="7:41">
      <c r="G94" t="s">
        <v>136</v>
      </c>
      <c r="H94" s="73">
        <v>0.48</v>
      </c>
      <c r="I94" s="46">
        <v>0</v>
      </c>
      <c r="J94" s="46">
        <v>2.11</v>
      </c>
      <c r="K94" s="46">
        <v>0</v>
      </c>
      <c r="L94" s="46">
        <v>5.75</v>
      </c>
      <c r="M94" s="74">
        <v>0</v>
      </c>
      <c r="N94" s="73">
        <v>247.52999999999997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0.96</v>
      </c>
      <c r="X94">
        <v>0.48</v>
      </c>
      <c r="Y94">
        <v>0</v>
      </c>
      <c r="Z94">
        <v>0</v>
      </c>
      <c r="AA94">
        <v>2.11</v>
      </c>
      <c r="AB94">
        <v>75</v>
      </c>
      <c r="AC94">
        <v>0</v>
      </c>
      <c r="AD94">
        <v>0</v>
      </c>
      <c r="AE94">
        <v>0</v>
      </c>
      <c r="AF94">
        <v>4.79</v>
      </c>
      <c r="AG94">
        <v>0</v>
      </c>
      <c r="AH94">
        <v>55</v>
      </c>
      <c r="AI94">
        <v>0</v>
      </c>
      <c r="AJ94">
        <v>25.49</v>
      </c>
      <c r="AK94">
        <v>132.97999999999999</v>
      </c>
      <c r="AL94">
        <v>100</v>
      </c>
      <c r="AM94">
        <v>0</v>
      </c>
      <c r="AN94">
        <v>59.55</v>
      </c>
      <c r="AO94">
        <v>50</v>
      </c>
    </row>
    <row r="95" spans="7:41">
      <c r="G95" t="s">
        <v>137</v>
      </c>
      <c r="H95" s="73">
        <v>0.43</v>
      </c>
      <c r="I95" s="46">
        <v>0</v>
      </c>
      <c r="J95" s="46">
        <v>2.11</v>
      </c>
      <c r="K95" s="46">
        <v>0</v>
      </c>
      <c r="L95" s="46">
        <v>5.75</v>
      </c>
      <c r="M95" s="74">
        <v>0</v>
      </c>
      <c r="N95" s="73">
        <v>192.52999999999997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0.96</v>
      </c>
      <c r="X95">
        <v>0.43</v>
      </c>
      <c r="Y95">
        <v>0</v>
      </c>
      <c r="Z95">
        <v>0</v>
      </c>
      <c r="AA95">
        <v>2.11</v>
      </c>
      <c r="AB95">
        <v>75</v>
      </c>
      <c r="AC95">
        <v>0</v>
      </c>
      <c r="AD95">
        <v>0</v>
      </c>
      <c r="AE95">
        <v>0</v>
      </c>
      <c r="AF95">
        <v>4.79</v>
      </c>
      <c r="AG95">
        <v>0</v>
      </c>
      <c r="AH95">
        <v>0</v>
      </c>
      <c r="AI95">
        <v>0</v>
      </c>
      <c r="AJ95">
        <v>25.49</v>
      </c>
      <c r="AK95">
        <v>132.97999999999999</v>
      </c>
      <c r="AL95">
        <v>100</v>
      </c>
      <c r="AM95">
        <v>0</v>
      </c>
      <c r="AN95">
        <v>59.55</v>
      </c>
      <c r="AO95">
        <v>50</v>
      </c>
    </row>
    <row r="96" spans="7:41">
      <c r="G96" t="s">
        <v>138</v>
      </c>
      <c r="H96" s="73">
        <v>0.43</v>
      </c>
      <c r="I96" s="46">
        <v>0</v>
      </c>
      <c r="J96" s="46">
        <v>2.11</v>
      </c>
      <c r="K96" s="46">
        <v>0</v>
      </c>
      <c r="L96" s="46">
        <v>5.75</v>
      </c>
      <c r="M96" s="74">
        <v>0</v>
      </c>
      <c r="N96" s="73">
        <v>192.52999999999997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0.96</v>
      </c>
      <c r="X96">
        <v>0.43</v>
      </c>
      <c r="Y96">
        <v>0</v>
      </c>
      <c r="Z96">
        <v>0</v>
      </c>
      <c r="AA96">
        <v>2.11</v>
      </c>
      <c r="AB96">
        <v>75</v>
      </c>
      <c r="AC96">
        <v>0</v>
      </c>
      <c r="AD96">
        <v>0</v>
      </c>
      <c r="AE96">
        <v>0</v>
      </c>
      <c r="AF96">
        <v>4.79</v>
      </c>
      <c r="AG96">
        <v>0</v>
      </c>
      <c r="AH96">
        <v>0</v>
      </c>
      <c r="AI96">
        <v>0</v>
      </c>
      <c r="AJ96">
        <v>25.49</v>
      </c>
      <c r="AK96">
        <v>132.97999999999999</v>
      </c>
      <c r="AL96">
        <v>100</v>
      </c>
      <c r="AM96">
        <v>0</v>
      </c>
      <c r="AN96">
        <v>59.55</v>
      </c>
      <c r="AO96">
        <v>50</v>
      </c>
    </row>
    <row r="97" spans="1:133">
      <c r="G97" t="s">
        <v>139</v>
      </c>
      <c r="H97" s="73">
        <v>0.43</v>
      </c>
      <c r="I97" s="46">
        <v>0</v>
      </c>
      <c r="J97" s="46">
        <v>2.11</v>
      </c>
      <c r="K97" s="46">
        <v>0</v>
      </c>
      <c r="L97" s="46">
        <v>5.75</v>
      </c>
      <c r="M97" s="74">
        <v>0</v>
      </c>
      <c r="N97" s="73">
        <v>192.52999999999997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0.96</v>
      </c>
      <c r="X97">
        <v>0.43</v>
      </c>
      <c r="Y97">
        <v>0</v>
      </c>
      <c r="Z97">
        <v>0</v>
      </c>
      <c r="AA97">
        <v>2.11</v>
      </c>
      <c r="AB97">
        <v>75</v>
      </c>
      <c r="AC97">
        <v>0</v>
      </c>
      <c r="AD97">
        <v>0</v>
      </c>
      <c r="AE97">
        <v>0</v>
      </c>
      <c r="AF97">
        <v>4.79</v>
      </c>
      <c r="AG97">
        <v>0</v>
      </c>
      <c r="AH97">
        <v>0</v>
      </c>
      <c r="AI97">
        <v>0</v>
      </c>
      <c r="AJ97">
        <v>25.49</v>
      </c>
      <c r="AK97">
        <v>132.97999999999999</v>
      </c>
      <c r="AL97">
        <v>100</v>
      </c>
      <c r="AM97">
        <v>0</v>
      </c>
      <c r="AN97">
        <v>59.55</v>
      </c>
      <c r="AO97">
        <v>50</v>
      </c>
    </row>
    <row r="98" spans="1:133">
      <c r="G98" t="s">
        <v>140</v>
      </c>
      <c r="H98" s="73">
        <v>0.43</v>
      </c>
      <c r="I98" s="46">
        <v>0</v>
      </c>
      <c r="J98" s="46">
        <v>2.11</v>
      </c>
      <c r="K98" s="46">
        <v>0</v>
      </c>
      <c r="L98" s="46">
        <v>5.75</v>
      </c>
      <c r="M98" s="74">
        <v>0</v>
      </c>
      <c r="N98" s="73">
        <v>192.52999999999997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0.96</v>
      </c>
      <c r="X98">
        <v>0.43</v>
      </c>
      <c r="Y98">
        <v>0</v>
      </c>
      <c r="Z98">
        <v>0</v>
      </c>
      <c r="AA98">
        <v>2.11</v>
      </c>
      <c r="AB98">
        <v>75</v>
      </c>
      <c r="AC98">
        <v>0</v>
      </c>
      <c r="AD98">
        <v>0</v>
      </c>
      <c r="AE98">
        <v>0</v>
      </c>
      <c r="AF98">
        <v>4.79</v>
      </c>
      <c r="AG98">
        <v>0</v>
      </c>
      <c r="AH98">
        <v>0</v>
      </c>
      <c r="AI98">
        <v>0</v>
      </c>
      <c r="AJ98">
        <v>25.49</v>
      </c>
      <c r="AK98">
        <v>132.97999999999999</v>
      </c>
      <c r="AL98">
        <v>100</v>
      </c>
      <c r="AM98">
        <v>0</v>
      </c>
      <c r="AN98">
        <v>59.55</v>
      </c>
      <c r="AO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5.2169999999999959E-2</v>
      </c>
      <c r="K99" s="69">
        <f t="shared" si="1"/>
        <v>0.36869000000000007</v>
      </c>
      <c r="L99" s="69">
        <f t="shared" si="1"/>
        <v>0.13800000000000001</v>
      </c>
      <c r="M99" s="69">
        <f t="shared" si="1"/>
        <v>0</v>
      </c>
      <c r="N99" s="68">
        <f t="shared" si="1"/>
        <v>5.3354399999999975</v>
      </c>
      <c r="O99" s="69">
        <f t="shared" si="1"/>
        <v>7.0539200000000015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2.3039999999999967E-2</v>
      </c>
      <c r="X99">
        <f t="shared" si="1"/>
        <v>1.3159999999999991E-2</v>
      </c>
      <c r="Y99">
        <f t="shared" si="1"/>
        <v>1.25</v>
      </c>
      <c r="Z99">
        <f t="shared" si="1"/>
        <v>0.2</v>
      </c>
      <c r="AA99">
        <f t="shared" si="1"/>
        <v>5.2169999999999959E-2</v>
      </c>
      <c r="AB99">
        <f t="shared" si="1"/>
        <v>1.8</v>
      </c>
      <c r="AC99">
        <f t="shared" si="1"/>
        <v>0.11060000000000005</v>
      </c>
      <c r="AD99">
        <f t="shared" si="1"/>
        <v>0.12068000000000004</v>
      </c>
      <c r="AE99">
        <f t="shared" si="1"/>
        <v>5.6979999999999961E-2</v>
      </c>
      <c r="AF99">
        <f t="shared" si="1"/>
        <v>0.11496000000000017</v>
      </c>
      <c r="AG99">
        <f t="shared" si="1"/>
        <v>0.1</v>
      </c>
      <c r="AH99">
        <f t="shared" si="1"/>
        <v>0.27500000000000002</v>
      </c>
      <c r="AI99">
        <f t="shared" si="1"/>
        <v>8.0430000000000015E-2</v>
      </c>
      <c r="AJ99">
        <f t="shared" si="1"/>
        <v>0.20392000000000005</v>
      </c>
      <c r="AK99">
        <f t="shared" si="1"/>
        <v>4.4840399999999994</v>
      </c>
      <c r="AL99">
        <f t="shared" si="1"/>
        <v>2.4</v>
      </c>
      <c r="AM99">
        <f t="shared" si="1"/>
        <v>0</v>
      </c>
      <c r="AN99">
        <f t="shared" si="1"/>
        <v>0.47639999999999977</v>
      </c>
      <c r="AO99">
        <f t="shared" si="1"/>
        <v>1.2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543</v>
      </c>
      <c r="AE100" t="s">
        <v>545</v>
      </c>
      <c r="AF100" t="s">
        <v>547</v>
      </c>
      <c r="AG100" t="s">
        <v>549</v>
      </c>
      <c r="AH100" t="s">
        <v>550</v>
      </c>
      <c r="AI100" t="s">
        <v>552</v>
      </c>
      <c r="AJ100" t="s">
        <v>554</v>
      </c>
      <c r="AK100" t="s">
        <v>555</v>
      </c>
      <c r="AL100" t="s">
        <v>557</v>
      </c>
      <c r="AM100" t="s">
        <v>559</v>
      </c>
      <c r="AN100" t="s">
        <v>560</v>
      </c>
      <c r="AO100" t="s">
        <v>562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3" sqref="W3:AC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563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-5</v>
      </c>
      <c r="O3" s="53">
        <v>0</v>
      </c>
      <c r="P3" s="53">
        <v>-20</v>
      </c>
      <c r="Q3" s="53">
        <v>0</v>
      </c>
      <c r="R3" s="53">
        <v>-1.1000000000000001</v>
      </c>
      <c r="S3" s="72">
        <v>0</v>
      </c>
      <c r="T3" t="s">
        <v>563</v>
      </c>
      <c r="U3" s="73">
        <v>-26.8</v>
      </c>
      <c r="V3" s="74">
        <v>0</v>
      </c>
      <c r="W3">
        <v>-5</v>
      </c>
      <c r="X3">
        <v>0</v>
      </c>
      <c r="Y3">
        <v>-0.7</v>
      </c>
      <c r="Z3">
        <v>-1.1000000000000001</v>
      </c>
      <c r="AA3">
        <v>0</v>
      </c>
      <c r="AB3">
        <v>0</v>
      </c>
      <c r="AC3">
        <v>-20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-22</v>
      </c>
      <c r="O4" s="46">
        <v>0</v>
      </c>
      <c r="P4" s="46">
        <v>-35</v>
      </c>
      <c r="Q4" s="46">
        <v>0</v>
      </c>
      <c r="R4" s="46">
        <v>-1.3</v>
      </c>
      <c r="S4" s="74">
        <v>0</v>
      </c>
      <c r="U4" s="73">
        <v>-59</v>
      </c>
      <c r="V4" s="74">
        <v>0</v>
      </c>
      <c r="W4">
        <v>-22</v>
      </c>
      <c r="X4">
        <v>0</v>
      </c>
      <c r="Y4">
        <v>-0.7</v>
      </c>
      <c r="Z4">
        <v>-1.3</v>
      </c>
      <c r="AA4">
        <v>0</v>
      </c>
      <c r="AB4">
        <v>0</v>
      </c>
      <c r="AC4">
        <v>-35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-28</v>
      </c>
      <c r="O5" s="46">
        <v>0</v>
      </c>
      <c r="P5" s="46">
        <v>-10</v>
      </c>
      <c r="Q5" s="46">
        <v>0</v>
      </c>
      <c r="R5" s="46">
        <v>-1.4</v>
      </c>
      <c r="S5" s="74">
        <v>0</v>
      </c>
      <c r="U5" s="73">
        <v>-40.1</v>
      </c>
      <c r="V5" s="74">
        <v>0</v>
      </c>
      <c r="W5">
        <v>-28</v>
      </c>
      <c r="X5">
        <v>0</v>
      </c>
      <c r="Y5">
        <v>-0.7</v>
      </c>
      <c r="Z5">
        <v>-1.4</v>
      </c>
      <c r="AA5">
        <v>0</v>
      </c>
      <c r="AB5">
        <v>0</v>
      </c>
      <c r="AC5">
        <v>-10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-13</v>
      </c>
      <c r="O6" s="46">
        <v>0</v>
      </c>
      <c r="P6" s="46">
        <v>-15</v>
      </c>
      <c r="Q6" s="46">
        <v>0</v>
      </c>
      <c r="R6" s="46">
        <v>-1.3</v>
      </c>
      <c r="S6" s="74">
        <v>0</v>
      </c>
      <c r="U6" s="73">
        <v>-30</v>
      </c>
      <c r="V6" s="74">
        <v>0</v>
      </c>
      <c r="W6">
        <v>-13</v>
      </c>
      <c r="X6">
        <v>0</v>
      </c>
      <c r="Y6">
        <v>-0.7</v>
      </c>
      <c r="Z6">
        <v>-1.3</v>
      </c>
      <c r="AA6">
        <v>0</v>
      </c>
      <c r="AB6">
        <v>0</v>
      </c>
      <c r="AC6">
        <v>-15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-21</v>
      </c>
      <c r="O7" s="46">
        <v>0</v>
      </c>
      <c r="P7" s="46">
        <v>-30</v>
      </c>
      <c r="Q7" s="46">
        <v>0</v>
      </c>
      <c r="R7" s="46">
        <v>-1.6</v>
      </c>
      <c r="S7" s="74">
        <v>0</v>
      </c>
      <c r="U7" s="73">
        <v>-53.3</v>
      </c>
      <c r="V7" s="74">
        <v>0</v>
      </c>
      <c r="W7">
        <v>-21</v>
      </c>
      <c r="X7">
        <v>0</v>
      </c>
      <c r="Y7">
        <v>-0.7</v>
      </c>
      <c r="Z7">
        <v>-1.6</v>
      </c>
      <c r="AA7">
        <v>0</v>
      </c>
      <c r="AB7">
        <v>0</v>
      </c>
      <c r="AC7">
        <v>-30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-14</v>
      </c>
      <c r="O8" s="46">
        <v>0</v>
      </c>
      <c r="P8" s="46">
        <v>-30</v>
      </c>
      <c r="Q8" s="46">
        <v>0</v>
      </c>
      <c r="R8" s="46">
        <v>-1.8</v>
      </c>
      <c r="S8" s="74">
        <v>0</v>
      </c>
      <c r="U8" s="73">
        <v>-46.5</v>
      </c>
      <c r="V8" s="74">
        <v>0</v>
      </c>
      <c r="W8">
        <v>-14</v>
      </c>
      <c r="X8">
        <v>0</v>
      </c>
      <c r="Y8">
        <v>-0.7</v>
      </c>
      <c r="Z8">
        <v>-1.8</v>
      </c>
      <c r="AA8">
        <v>0</v>
      </c>
      <c r="AB8">
        <v>0</v>
      </c>
      <c r="AC8">
        <v>-30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-66</v>
      </c>
      <c r="O9" s="46">
        <v>-3</v>
      </c>
      <c r="P9" s="46">
        <v>-40</v>
      </c>
      <c r="Q9" s="46">
        <v>0</v>
      </c>
      <c r="R9" s="46">
        <v>-1.9</v>
      </c>
      <c r="S9" s="74">
        <v>0</v>
      </c>
      <c r="U9" s="73">
        <v>-111.6</v>
      </c>
      <c r="V9" s="74">
        <v>0</v>
      </c>
      <c r="W9">
        <v>-66</v>
      </c>
      <c r="X9">
        <v>-3</v>
      </c>
      <c r="Y9">
        <v>-0.7</v>
      </c>
      <c r="Z9">
        <v>-1.9</v>
      </c>
      <c r="AA9">
        <v>0</v>
      </c>
      <c r="AB9">
        <v>0</v>
      </c>
      <c r="AC9">
        <v>-40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-76</v>
      </c>
      <c r="O10" s="46">
        <v>-10</v>
      </c>
      <c r="P10" s="46">
        <v>-40</v>
      </c>
      <c r="Q10" s="46">
        <v>0</v>
      </c>
      <c r="R10" s="46">
        <v>-1.9</v>
      </c>
      <c r="S10" s="74">
        <v>0</v>
      </c>
      <c r="U10" s="73">
        <v>-128.6</v>
      </c>
      <c r="V10" s="74">
        <v>0</v>
      </c>
      <c r="W10">
        <v>-76</v>
      </c>
      <c r="X10">
        <v>-10</v>
      </c>
      <c r="Y10">
        <v>-0.7</v>
      </c>
      <c r="Z10">
        <v>-1.9</v>
      </c>
      <c r="AA10">
        <v>0</v>
      </c>
      <c r="AB10">
        <v>0</v>
      </c>
      <c r="AC10">
        <v>-40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-53</v>
      </c>
      <c r="O11" s="46">
        <v>-25</v>
      </c>
      <c r="P11" s="46">
        <v>-40</v>
      </c>
      <c r="Q11" s="46">
        <v>0</v>
      </c>
      <c r="R11" s="46">
        <v>-2</v>
      </c>
      <c r="S11" s="74">
        <v>0</v>
      </c>
      <c r="U11" s="73">
        <v>-120.7</v>
      </c>
      <c r="V11" s="74">
        <v>0</v>
      </c>
      <c r="W11">
        <v>-53</v>
      </c>
      <c r="X11">
        <v>-25</v>
      </c>
      <c r="Y11">
        <v>-0.7</v>
      </c>
      <c r="Z11">
        <v>-2</v>
      </c>
      <c r="AA11">
        <v>0</v>
      </c>
      <c r="AB11">
        <v>0</v>
      </c>
      <c r="AC11">
        <v>-40</v>
      </c>
    </row>
    <row r="12" spans="1:29">
      <c r="G12" t="s">
        <v>54</v>
      </c>
      <c r="H12" s="73">
        <v>27.77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-20</v>
      </c>
      <c r="P12" s="46">
        <v>-40</v>
      </c>
      <c r="Q12" s="46">
        <v>0</v>
      </c>
      <c r="R12" s="46">
        <v>-2</v>
      </c>
      <c r="S12" s="74">
        <v>0</v>
      </c>
      <c r="U12" s="73">
        <v>-62.7</v>
      </c>
      <c r="V12" s="74">
        <v>27.77</v>
      </c>
      <c r="W12">
        <v>27.77</v>
      </c>
      <c r="X12">
        <v>-20</v>
      </c>
      <c r="Y12">
        <v>-0.7</v>
      </c>
      <c r="Z12">
        <v>-2</v>
      </c>
      <c r="AA12">
        <v>0</v>
      </c>
      <c r="AB12">
        <v>0</v>
      </c>
      <c r="AC12">
        <v>-40</v>
      </c>
    </row>
    <row r="13" spans="1:29">
      <c r="G13" t="s">
        <v>55</v>
      </c>
      <c r="H13" s="73">
        <v>36.39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</v>
      </c>
      <c r="P13" s="46">
        <v>-40</v>
      </c>
      <c r="Q13" s="46">
        <v>0</v>
      </c>
      <c r="R13" s="46">
        <v>-2</v>
      </c>
      <c r="S13" s="74">
        <v>0</v>
      </c>
      <c r="U13" s="73">
        <v>-52.7</v>
      </c>
      <c r="V13" s="74">
        <v>36.39</v>
      </c>
      <c r="W13">
        <v>36.39</v>
      </c>
      <c r="X13">
        <v>-10</v>
      </c>
      <c r="Y13">
        <v>-0.7</v>
      </c>
      <c r="Z13">
        <v>-2</v>
      </c>
      <c r="AA13">
        <v>0</v>
      </c>
      <c r="AB13">
        <v>0</v>
      </c>
      <c r="AC13">
        <v>-40</v>
      </c>
    </row>
    <row r="14" spans="1:29">
      <c r="G14" t="s">
        <v>56</v>
      </c>
      <c r="H14" s="73">
        <v>35.43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-10</v>
      </c>
      <c r="P14" s="46">
        <v>-40</v>
      </c>
      <c r="Q14" s="46">
        <v>0</v>
      </c>
      <c r="R14" s="46">
        <v>-2.1</v>
      </c>
      <c r="S14" s="74">
        <v>0</v>
      </c>
      <c r="U14" s="73">
        <v>-52.8</v>
      </c>
      <c r="V14" s="74">
        <v>35.43</v>
      </c>
      <c r="W14">
        <v>35.43</v>
      </c>
      <c r="X14">
        <v>-10</v>
      </c>
      <c r="Y14">
        <v>-0.7</v>
      </c>
      <c r="Z14">
        <v>-2.1</v>
      </c>
      <c r="AA14">
        <v>0</v>
      </c>
      <c r="AB14">
        <v>0</v>
      </c>
      <c r="AC14">
        <v>-40</v>
      </c>
    </row>
    <row r="15" spans="1:29">
      <c r="G15" t="s">
        <v>57</v>
      </c>
      <c r="H15" s="73">
        <v>34.47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-5</v>
      </c>
      <c r="P15" s="46">
        <v>-40</v>
      </c>
      <c r="Q15" s="46">
        <v>0</v>
      </c>
      <c r="R15" s="46">
        <v>-2.1</v>
      </c>
      <c r="S15" s="74">
        <v>0</v>
      </c>
      <c r="U15" s="73">
        <v>-47.8</v>
      </c>
      <c r="V15" s="74">
        <v>34.47</v>
      </c>
      <c r="W15">
        <v>34.47</v>
      </c>
      <c r="X15">
        <v>-5</v>
      </c>
      <c r="Y15">
        <v>-0.7</v>
      </c>
      <c r="Z15">
        <v>-2.1</v>
      </c>
      <c r="AA15">
        <v>0</v>
      </c>
      <c r="AB15">
        <v>0</v>
      </c>
      <c r="AC15">
        <v>-40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-13</v>
      </c>
      <c r="O16" s="46">
        <v>-10</v>
      </c>
      <c r="P16" s="46">
        <v>-40</v>
      </c>
      <c r="Q16" s="46">
        <v>0</v>
      </c>
      <c r="R16" s="46">
        <v>-2</v>
      </c>
      <c r="S16" s="74">
        <v>0</v>
      </c>
      <c r="U16" s="73">
        <v>-65.7</v>
      </c>
      <c r="V16" s="74">
        <v>0</v>
      </c>
      <c r="W16">
        <v>-13</v>
      </c>
      <c r="X16">
        <v>-10</v>
      </c>
      <c r="Y16">
        <v>-0.7</v>
      </c>
      <c r="Z16">
        <v>-2</v>
      </c>
      <c r="AA16">
        <v>0</v>
      </c>
      <c r="AB16">
        <v>0</v>
      </c>
      <c r="AC16">
        <v>-40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-34</v>
      </c>
      <c r="O17" s="46">
        <v>-7</v>
      </c>
      <c r="P17" s="46">
        <v>-40</v>
      </c>
      <c r="Q17" s="46">
        <v>0</v>
      </c>
      <c r="R17" s="46">
        <v>-1.8</v>
      </c>
      <c r="S17" s="74">
        <v>0</v>
      </c>
      <c r="U17" s="73">
        <v>-83.5</v>
      </c>
      <c r="V17" s="74">
        <v>0</v>
      </c>
      <c r="W17">
        <v>-34</v>
      </c>
      <c r="X17">
        <v>-7</v>
      </c>
      <c r="Y17">
        <v>-0.7</v>
      </c>
      <c r="Z17">
        <v>-1.8</v>
      </c>
      <c r="AA17">
        <v>0</v>
      </c>
      <c r="AB17">
        <v>0</v>
      </c>
      <c r="AC17">
        <v>-40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-32</v>
      </c>
      <c r="O18" s="46">
        <v>-7</v>
      </c>
      <c r="P18" s="46">
        <v>-40</v>
      </c>
      <c r="Q18" s="46">
        <v>0</v>
      </c>
      <c r="R18" s="46">
        <v>-1.8</v>
      </c>
      <c r="S18" s="74">
        <v>0</v>
      </c>
      <c r="U18" s="73">
        <v>-81.5</v>
      </c>
      <c r="V18" s="74">
        <v>0</v>
      </c>
      <c r="W18">
        <v>-32</v>
      </c>
      <c r="X18">
        <v>-7</v>
      </c>
      <c r="Y18">
        <v>-0.7</v>
      </c>
      <c r="Z18">
        <v>-1.8</v>
      </c>
      <c r="AA18">
        <v>0</v>
      </c>
      <c r="AB18">
        <v>0</v>
      </c>
      <c r="AC18">
        <v>-40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-25</v>
      </c>
      <c r="O19" s="46">
        <v>-15</v>
      </c>
      <c r="P19" s="46">
        <v>-40</v>
      </c>
      <c r="Q19" s="46">
        <v>0</v>
      </c>
      <c r="R19" s="46">
        <v>-1.5</v>
      </c>
      <c r="S19" s="74">
        <v>0</v>
      </c>
      <c r="U19" s="73">
        <v>-82.2</v>
      </c>
      <c r="V19" s="74">
        <v>0</v>
      </c>
      <c r="W19">
        <v>-25</v>
      </c>
      <c r="X19">
        <v>-15</v>
      </c>
      <c r="Y19">
        <v>-0.7</v>
      </c>
      <c r="Z19">
        <v>-1.5</v>
      </c>
      <c r="AA19">
        <v>0</v>
      </c>
      <c r="AB19">
        <v>0</v>
      </c>
      <c r="AC19">
        <v>-40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-31</v>
      </c>
      <c r="O20" s="46">
        <v>-11</v>
      </c>
      <c r="P20" s="46">
        <v>-40</v>
      </c>
      <c r="Q20" s="46">
        <v>0</v>
      </c>
      <c r="R20" s="46">
        <v>-1.2</v>
      </c>
      <c r="S20" s="74">
        <v>0</v>
      </c>
      <c r="U20" s="73">
        <v>-83.9</v>
      </c>
      <c r="V20" s="74">
        <v>0</v>
      </c>
      <c r="W20">
        <v>-31</v>
      </c>
      <c r="X20">
        <v>-11</v>
      </c>
      <c r="Y20">
        <v>-0.7</v>
      </c>
      <c r="Z20">
        <v>-1.2</v>
      </c>
      <c r="AA20">
        <v>0</v>
      </c>
      <c r="AB20">
        <v>0</v>
      </c>
      <c r="AC20">
        <v>-40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-24</v>
      </c>
      <c r="O21" s="46">
        <v>-11</v>
      </c>
      <c r="P21" s="46">
        <v>-40</v>
      </c>
      <c r="Q21" s="46">
        <v>0</v>
      </c>
      <c r="R21" s="46">
        <v>-0.4</v>
      </c>
      <c r="S21" s="74">
        <v>0</v>
      </c>
      <c r="U21" s="73">
        <v>-76.099999999999994</v>
      </c>
      <c r="V21" s="74">
        <v>0</v>
      </c>
      <c r="W21">
        <v>-24</v>
      </c>
      <c r="X21">
        <v>-11</v>
      </c>
      <c r="Y21">
        <v>-0.7</v>
      </c>
      <c r="Z21">
        <v>-0.4</v>
      </c>
      <c r="AA21">
        <v>0</v>
      </c>
      <c r="AB21">
        <v>0</v>
      </c>
      <c r="AC21">
        <v>-40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0.67</v>
      </c>
      <c r="M22" s="74">
        <v>0</v>
      </c>
      <c r="N22" s="73">
        <v>-29</v>
      </c>
      <c r="O22" s="46">
        <v>-10</v>
      </c>
      <c r="P22" s="46">
        <v>-40</v>
      </c>
      <c r="Q22" s="46">
        <v>0</v>
      </c>
      <c r="R22" s="46">
        <v>0</v>
      </c>
      <c r="S22" s="74">
        <v>0</v>
      </c>
      <c r="U22" s="73">
        <v>-79.7</v>
      </c>
      <c r="V22" s="74">
        <v>0.67</v>
      </c>
      <c r="W22">
        <v>-29</v>
      </c>
      <c r="X22">
        <v>-10</v>
      </c>
      <c r="Y22">
        <v>-0.7</v>
      </c>
      <c r="Z22">
        <v>0.67</v>
      </c>
      <c r="AA22">
        <v>0</v>
      </c>
      <c r="AB22">
        <v>0</v>
      </c>
      <c r="AC22">
        <v>-40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3.64</v>
      </c>
      <c r="M23" s="74">
        <v>0</v>
      </c>
      <c r="N23" s="73">
        <v>-22</v>
      </c>
      <c r="O23" s="46">
        <v>-25</v>
      </c>
      <c r="P23" s="46">
        <v>-21</v>
      </c>
      <c r="Q23" s="46">
        <v>0</v>
      </c>
      <c r="R23" s="46">
        <v>0</v>
      </c>
      <c r="S23" s="74">
        <v>0</v>
      </c>
      <c r="U23" s="73">
        <v>-68.7</v>
      </c>
      <c r="V23" s="74">
        <v>3.64</v>
      </c>
      <c r="W23">
        <v>-22</v>
      </c>
      <c r="X23">
        <v>-25</v>
      </c>
      <c r="Y23">
        <v>-0.7</v>
      </c>
      <c r="Z23">
        <v>3.64</v>
      </c>
      <c r="AA23">
        <v>0</v>
      </c>
      <c r="AB23">
        <v>0</v>
      </c>
      <c r="AC23">
        <v>-21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6.03</v>
      </c>
      <c r="M24" s="74">
        <v>0.1</v>
      </c>
      <c r="N24" s="73">
        <v>-21</v>
      </c>
      <c r="O24" s="46">
        <v>-17</v>
      </c>
      <c r="P24" s="46">
        <v>0</v>
      </c>
      <c r="Q24" s="46">
        <v>0</v>
      </c>
      <c r="R24" s="46">
        <v>0</v>
      </c>
      <c r="S24" s="74">
        <v>0</v>
      </c>
      <c r="U24" s="73">
        <v>-38.700000000000003</v>
      </c>
      <c r="V24" s="74">
        <v>6.13</v>
      </c>
      <c r="W24">
        <v>-21</v>
      </c>
      <c r="X24">
        <v>-17</v>
      </c>
      <c r="Y24">
        <v>-0.7</v>
      </c>
      <c r="Z24">
        <v>6.03</v>
      </c>
      <c r="AA24">
        <v>0</v>
      </c>
      <c r="AB24">
        <v>0.1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8.42</v>
      </c>
      <c r="M25" s="74">
        <v>0.1</v>
      </c>
      <c r="N25" s="73">
        <v>-22</v>
      </c>
      <c r="O25" s="46">
        <v>-15</v>
      </c>
      <c r="P25" s="46">
        <v>0</v>
      </c>
      <c r="Q25" s="46">
        <v>0</v>
      </c>
      <c r="R25" s="46">
        <v>0</v>
      </c>
      <c r="S25" s="74">
        <v>0</v>
      </c>
      <c r="U25" s="73">
        <v>-37.700000000000003</v>
      </c>
      <c r="V25" s="74">
        <v>8.52</v>
      </c>
      <c r="W25">
        <v>-22</v>
      </c>
      <c r="X25">
        <v>-15</v>
      </c>
      <c r="Y25">
        <v>-0.7</v>
      </c>
      <c r="Z25">
        <v>8.42</v>
      </c>
      <c r="AA25">
        <v>0</v>
      </c>
      <c r="AB25">
        <v>0.1</v>
      </c>
      <c r="AC25">
        <v>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11.68</v>
      </c>
      <c r="M26" s="74">
        <v>0.1</v>
      </c>
      <c r="N26" s="73">
        <v>-17</v>
      </c>
      <c r="O26" s="46">
        <v>-15</v>
      </c>
      <c r="P26" s="46">
        <v>0</v>
      </c>
      <c r="Q26" s="46">
        <v>0</v>
      </c>
      <c r="R26" s="46">
        <v>0</v>
      </c>
      <c r="S26" s="74">
        <v>0</v>
      </c>
      <c r="U26" s="73">
        <v>-32.700000000000003</v>
      </c>
      <c r="V26" s="74">
        <v>11.78</v>
      </c>
      <c r="W26">
        <v>-17</v>
      </c>
      <c r="X26">
        <v>-15</v>
      </c>
      <c r="Y26">
        <v>-0.7</v>
      </c>
      <c r="Z26">
        <v>11.68</v>
      </c>
      <c r="AA26">
        <v>0</v>
      </c>
      <c r="AB26">
        <v>0.1</v>
      </c>
      <c r="AC26">
        <v>0</v>
      </c>
    </row>
    <row r="27" spans="7:29">
      <c r="G27" t="s">
        <v>69</v>
      </c>
      <c r="H27" s="73">
        <v>13.41</v>
      </c>
      <c r="I27" s="46">
        <v>0</v>
      </c>
      <c r="J27" s="46">
        <v>28.73</v>
      </c>
      <c r="K27" s="46">
        <v>0</v>
      </c>
      <c r="L27" s="46">
        <v>13.21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-0.7</v>
      </c>
      <c r="V27" s="74">
        <v>55.35</v>
      </c>
      <c r="W27">
        <v>13.41</v>
      </c>
      <c r="X27">
        <v>0</v>
      </c>
      <c r="Y27">
        <v>-0.7</v>
      </c>
      <c r="Z27">
        <v>13.21</v>
      </c>
      <c r="AA27">
        <v>0</v>
      </c>
      <c r="AB27">
        <v>0</v>
      </c>
      <c r="AC27">
        <v>28.73</v>
      </c>
    </row>
    <row r="28" spans="7:29">
      <c r="G28" t="s">
        <v>70</v>
      </c>
      <c r="H28" s="73">
        <v>31.59</v>
      </c>
      <c r="I28" s="46">
        <v>0</v>
      </c>
      <c r="J28" s="46">
        <v>0</v>
      </c>
      <c r="K28" s="46">
        <v>0</v>
      </c>
      <c r="L28" s="46">
        <v>14.56</v>
      </c>
      <c r="M28" s="74">
        <v>0.1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-0.7</v>
      </c>
      <c r="V28" s="74">
        <v>46.25</v>
      </c>
      <c r="W28">
        <v>31.59</v>
      </c>
      <c r="X28">
        <v>0</v>
      </c>
      <c r="Y28">
        <v>-0.7</v>
      </c>
      <c r="Z28">
        <v>14.56</v>
      </c>
      <c r="AA28">
        <v>0</v>
      </c>
      <c r="AB28">
        <v>0.1</v>
      </c>
      <c r="AC28">
        <v>0</v>
      </c>
    </row>
    <row r="29" spans="7:29">
      <c r="G29" t="s">
        <v>71</v>
      </c>
      <c r="H29" s="73">
        <v>46.92</v>
      </c>
      <c r="I29" s="46">
        <v>0</v>
      </c>
      <c r="J29" s="46">
        <v>0</v>
      </c>
      <c r="K29" s="46">
        <v>0</v>
      </c>
      <c r="L29" s="46">
        <v>16.28</v>
      </c>
      <c r="M29" s="74">
        <v>0</v>
      </c>
      <c r="N29" s="73">
        <v>0</v>
      </c>
      <c r="O29" s="46">
        <v>0</v>
      </c>
      <c r="P29" s="46">
        <v>-30</v>
      </c>
      <c r="Q29" s="46">
        <v>0</v>
      </c>
      <c r="R29" s="46">
        <v>0</v>
      </c>
      <c r="S29" s="74">
        <v>0</v>
      </c>
      <c r="U29" s="73">
        <v>-30.7</v>
      </c>
      <c r="V29" s="74">
        <v>63.2</v>
      </c>
      <c r="W29">
        <v>46.92</v>
      </c>
      <c r="X29">
        <v>0</v>
      </c>
      <c r="Y29">
        <v>-0.7</v>
      </c>
      <c r="Z29">
        <v>16.28</v>
      </c>
      <c r="AA29">
        <v>0</v>
      </c>
      <c r="AB29">
        <v>0</v>
      </c>
      <c r="AC29">
        <v>-30</v>
      </c>
    </row>
    <row r="30" spans="7:29">
      <c r="G30" t="s">
        <v>72</v>
      </c>
      <c r="H30" s="73">
        <v>59.37</v>
      </c>
      <c r="I30" s="46">
        <v>0</v>
      </c>
      <c r="J30" s="46">
        <v>0</v>
      </c>
      <c r="K30" s="46">
        <v>0</v>
      </c>
      <c r="L30" s="46">
        <v>15.61</v>
      </c>
      <c r="M30" s="74">
        <v>0.1</v>
      </c>
      <c r="N30" s="73">
        <v>0</v>
      </c>
      <c r="O30" s="46">
        <v>0</v>
      </c>
      <c r="P30" s="46">
        <v>-60</v>
      </c>
      <c r="Q30" s="46">
        <v>0</v>
      </c>
      <c r="R30" s="46">
        <v>0</v>
      </c>
      <c r="S30" s="74">
        <v>0</v>
      </c>
      <c r="U30" s="73">
        <v>-60.7</v>
      </c>
      <c r="V30" s="74">
        <v>75.08</v>
      </c>
      <c r="W30">
        <v>59.37</v>
      </c>
      <c r="X30">
        <v>0</v>
      </c>
      <c r="Y30">
        <v>-0.7</v>
      </c>
      <c r="Z30">
        <v>15.61</v>
      </c>
      <c r="AA30">
        <v>0</v>
      </c>
      <c r="AB30">
        <v>0.1</v>
      </c>
      <c r="AC30">
        <v>-60</v>
      </c>
    </row>
    <row r="31" spans="7:29">
      <c r="G31" t="s">
        <v>73</v>
      </c>
      <c r="H31" s="73">
        <v>45.01</v>
      </c>
      <c r="I31" s="46">
        <v>0</v>
      </c>
      <c r="J31" s="46">
        <v>0</v>
      </c>
      <c r="K31" s="46">
        <v>0</v>
      </c>
      <c r="L31" s="46">
        <v>16.850000000000001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61.86</v>
      </c>
      <c r="W31">
        <v>45.01</v>
      </c>
      <c r="X31">
        <v>0</v>
      </c>
      <c r="Y31">
        <v>0</v>
      </c>
      <c r="Z31">
        <v>16.850000000000001</v>
      </c>
      <c r="AA31">
        <v>0</v>
      </c>
      <c r="AB31">
        <v>0</v>
      </c>
      <c r="AC31">
        <v>0</v>
      </c>
    </row>
    <row r="32" spans="7:29">
      <c r="G32" t="s">
        <v>74</v>
      </c>
      <c r="H32" s="73">
        <v>27.77</v>
      </c>
      <c r="I32" s="46">
        <v>0</v>
      </c>
      <c r="J32" s="46">
        <v>0</v>
      </c>
      <c r="K32" s="46">
        <v>0</v>
      </c>
      <c r="L32" s="46">
        <v>16.95</v>
      </c>
      <c r="M32" s="74">
        <v>0</v>
      </c>
      <c r="N32" s="73">
        <v>0</v>
      </c>
      <c r="O32" s="46">
        <v>-30</v>
      </c>
      <c r="P32" s="46">
        <v>0</v>
      </c>
      <c r="Q32" s="46">
        <v>0</v>
      </c>
      <c r="R32" s="46">
        <v>0</v>
      </c>
      <c r="S32" s="74">
        <v>0</v>
      </c>
      <c r="U32" s="73">
        <v>-30</v>
      </c>
      <c r="V32" s="74">
        <v>44.72</v>
      </c>
      <c r="W32">
        <v>27.77</v>
      </c>
      <c r="X32">
        <v>-30</v>
      </c>
      <c r="Y32">
        <v>0</v>
      </c>
      <c r="Z32">
        <v>16.95</v>
      </c>
      <c r="AA32">
        <v>0</v>
      </c>
      <c r="AB32">
        <v>0</v>
      </c>
      <c r="AC32">
        <v>0</v>
      </c>
    </row>
    <row r="33" spans="7:29">
      <c r="G33" t="s">
        <v>75</v>
      </c>
      <c r="H33" s="73">
        <v>48.83</v>
      </c>
      <c r="I33" s="46">
        <v>0</v>
      </c>
      <c r="J33" s="46">
        <v>47.88</v>
      </c>
      <c r="K33" s="46">
        <v>0</v>
      </c>
      <c r="L33" s="46">
        <v>15.9</v>
      </c>
      <c r="M33" s="74">
        <v>0</v>
      </c>
      <c r="N33" s="73">
        <v>0</v>
      </c>
      <c r="O33" s="46">
        <v>-15</v>
      </c>
      <c r="P33" s="46">
        <v>0</v>
      </c>
      <c r="Q33" s="46">
        <v>0</v>
      </c>
      <c r="R33" s="46">
        <v>0</v>
      </c>
      <c r="S33" s="74">
        <v>0</v>
      </c>
      <c r="U33" s="73">
        <v>-15</v>
      </c>
      <c r="V33" s="74">
        <v>112.61</v>
      </c>
      <c r="W33">
        <v>48.83</v>
      </c>
      <c r="X33">
        <v>-15</v>
      </c>
      <c r="Y33">
        <v>0</v>
      </c>
      <c r="Z33">
        <v>15.9</v>
      </c>
      <c r="AA33">
        <v>0</v>
      </c>
      <c r="AB33">
        <v>0</v>
      </c>
      <c r="AC33">
        <v>47.88</v>
      </c>
    </row>
    <row r="34" spans="7:29">
      <c r="G34" t="s">
        <v>76</v>
      </c>
      <c r="H34" s="73">
        <v>54.58</v>
      </c>
      <c r="I34" s="46">
        <v>0</v>
      </c>
      <c r="J34" s="46">
        <v>38.299999999999997</v>
      </c>
      <c r="K34" s="46">
        <v>0</v>
      </c>
      <c r="L34" s="46">
        <v>14.94</v>
      </c>
      <c r="M34" s="74">
        <v>2.78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110.6</v>
      </c>
      <c r="W34">
        <v>54.58</v>
      </c>
      <c r="X34">
        <v>0</v>
      </c>
      <c r="Y34">
        <v>0</v>
      </c>
      <c r="Z34">
        <v>14.94</v>
      </c>
      <c r="AA34">
        <v>0</v>
      </c>
      <c r="AB34">
        <v>2.78</v>
      </c>
      <c r="AC34">
        <v>38.299999999999997</v>
      </c>
    </row>
    <row r="35" spans="7:29">
      <c r="G35" t="s">
        <v>77</v>
      </c>
      <c r="H35" s="73">
        <v>42.14</v>
      </c>
      <c r="I35" s="46">
        <v>0</v>
      </c>
      <c r="J35" s="46">
        <v>19.149999999999999</v>
      </c>
      <c r="K35" s="46">
        <v>9.58</v>
      </c>
      <c r="L35" s="46">
        <v>15.51</v>
      </c>
      <c r="M35" s="74">
        <v>0</v>
      </c>
      <c r="N35" s="73">
        <v>0</v>
      </c>
      <c r="O35" s="46">
        <v>-18</v>
      </c>
      <c r="P35" s="46">
        <v>0</v>
      </c>
      <c r="Q35" s="46">
        <v>0</v>
      </c>
      <c r="R35" s="46">
        <v>0</v>
      </c>
      <c r="S35" s="74">
        <v>0</v>
      </c>
      <c r="U35" s="73">
        <v>-18</v>
      </c>
      <c r="V35" s="74">
        <v>86.38</v>
      </c>
      <c r="W35">
        <v>42.14</v>
      </c>
      <c r="X35">
        <v>-18</v>
      </c>
      <c r="Y35">
        <v>0</v>
      </c>
      <c r="Z35">
        <v>15.51</v>
      </c>
      <c r="AA35">
        <v>9.58</v>
      </c>
      <c r="AB35">
        <v>0</v>
      </c>
      <c r="AC35">
        <v>19.149999999999999</v>
      </c>
    </row>
    <row r="36" spans="7:29">
      <c r="G36" t="s">
        <v>78</v>
      </c>
      <c r="H36" s="73">
        <v>30.64</v>
      </c>
      <c r="I36" s="46">
        <v>0</v>
      </c>
      <c r="J36" s="46">
        <v>19.149999999999999</v>
      </c>
      <c r="K36" s="46">
        <v>9.58</v>
      </c>
      <c r="L36" s="46">
        <v>15.32</v>
      </c>
      <c r="M36" s="74">
        <v>0</v>
      </c>
      <c r="N36" s="73">
        <v>0</v>
      </c>
      <c r="O36" s="46">
        <v>-15</v>
      </c>
      <c r="P36" s="46">
        <v>0</v>
      </c>
      <c r="Q36" s="46">
        <v>0</v>
      </c>
      <c r="R36" s="46">
        <v>0</v>
      </c>
      <c r="S36" s="74">
        <v>0</v>
      </c>
      <c r="U36" s="73">
        <v>-15</v>
      </c>
      <c r="V36" s="74">
        <v>74.69</v>
      </c>
      <c r="W36">
        <v>30.64</v>
      </c>
      <c r="X36">
        <v>-15</v>
      </c>
      <c r="Y36">
        <v>0</v>
      </c>
      <c r="Z36">
        <v>15.32</v>
      </c>
      <c r="AA36">
        <v>9.58</v>
      </c>
      <c r="AB36">
        <v>0</v>
      </c>
      <c r="AC36">
        <v>19.149999999999999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9.58</v>
      </c>
      <c r="L37" s="46">
        <v>14.46</v>
      </c>
      <c r="M37" s="74">
        <v>0</v>
      </c>
      <c r="N37" s="73">
        <v>0</v>
      </c>
      <c r="O37" s="46">
        <v>-23</v>
      </c>
      <c r="P37" s="46">
        <v>0</v>
      </c>
      <c r="Q37" s="46">
        <v>0</v>
      </c>
      <c r="R37" s="46">
        <v>0</v>
      </c>
      <c r="S37" s="74">
        <v>0</v>
      </c>
      <c r="U37" s="73">
        <v>-23</v>
      </c>
      <c r="V37" s="74">
        <v>24.04</v>
      </c>
      <c r="W37">
        <v>0</v>
      </c>
      <c r="X37">
        <v>-23</v>
      </c>
      <c r="Y37">
        <v>0</v>
      </c>
      <c r="Z37">
        <v>14.46</v>
      </c>
      <c r="AA37">
        <v>9.58</v>
      </c>
      <c r="AB37">
        <v>0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9.58</v>
      </c>
      <c r="L38" s="46">
        <v>13.31</v>
      </c>
      <c r="M38" s="74">
        <v>0</v>
      </c>
      <c r="N38" s="73">
        <v>-35</v>
      </c>
      <c r="O38" s="46">
        <v>-10</v>
      </c>
      <c r="P38" s="46">
        <v>0</v>
      </c>
      <c r="Q38" s="46">
        <v>0</v>
      </c>
      <c r="R38" s="46">
        <v>0</v>
      </c>
      <c r="S38" s="74">
        <v>0</v>
      </c>
      <c r="U38" s="73">
        <v>-45</v>
      </c>
      <c r="V38" s="74">
        <v>22.89</v>
      </c>
      <c r="W38">
        <v>-35</v>
      </c>
      <c r="X38">
        <v>-10</v>
      </c>
      <c r="Y38">
        <v>0</v>
      </c>
      <c r="Z38">
        <v>13.31</v>
      </c>
      <c r="AA38">
        <v>9.58</v>
      </c>
      <c r="AB38">
        <v>0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9.58</v>
      </c>
      <c r="L39" s="46">
        <v>13.02</v>
      </c>
      <c r="M39" s="74">
        <v>0</v>
      </c>
      <c r="N39" s="73">
        <v>-40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-40</v>
      </c>
      <c r="V39" s="74">
        <v>22.6</v>
      </c>
      <c r="W39">
        <v>-40</v>
      </c>
      <c r="X39">
        <v>0</v>
      </c>
      <c r="Y39">
        <v>0</v>
      </c>
      <c r="Z39">
        <v>13.02</v>
      </c>
      <c r="AA39">
        <v>9.58</v>
      </c>
      <c r="AB39">
        <v>0</v>
      </c>
      <c r="AC39">
        <v>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9.58</v>
      </c>
      <c r="L40" s="46">
        <v>12.44</v>
      </c>
      <c r="M40" s="74">
        <v>0</v>
      </c>
      <c r="N40" s="73">
        <v>-46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-46</v>
      </c>
      <c r="V40" s="74">
        <v>22.02</v>
      </c>
      <c r="W40">
        <v>-46</v>
      </c>
      <c r="X40">
        <v>0</v>
      </c>
      <c r="Y40">
        <v>0</v>
      </c>
      <c r="Z40">
        <v>12.44</v>
      </c>
      <c r="AA40">
        <v>9.58</v>
      </c>
      <c r="AB40">
        <v>0</v>
      </c>
      <c r="AC40">
        <v>0</v>
      </c>
    </row>
    <row r="41" spans="7:29">
      <c r="G41" t="s">
        <v>83</v>
      </c>
      <c r="H41" s="73">
        <v>0</v>
      </c>
      <c r="I41" s="46">
        <v>0</v>
      </c>
      <c r="J41" s="46">
        <v>14.36</v>
      </c>
      <c r="K41" s="46">
        <v>9.58</v>
      </c>
      <c r="L41" s="46">
        <v>12.07</v>
      </c>
      <c r="M41" s="74">
        <v>0</v>
      </c>
      <c r="N41" s="73">
        <v>-23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-23</v>
      </c>
      <c r="V41" s="74">
        <v>36.01</v>
      </c>
      <c r="W41">
        <v>-23</v>
      </c>
      <c r="X41">
        <v>0</v>
      </c>
      <c r="Y41">
        <v>0</v>
      </c>
      <c r="Z41">
        <v>12.07</v>
      </c>
      <c r="AA41">
        <v>9.58</v>
      </c>
      <c r="AB41">
        <v>0</v>
      </c>
      <c r="AC41">
        <v>14.36</v>
      </c>
    </row>
    <row r="42" spans="7:29">
      <c r="G42" t="s">
        <v>84</v>
      </c>
      <c r="H42" s="73">
        <v>52.67</v>
      </c>
      <c r="I42" s="46">
        <v>0</v>
      </c>
      <c r="J42" s="46">
        <v>16.28</v>
      </c>
      <c r="K42" s="46">
        <v>9.58</v>
      </c>
      <c r="L42" s="46">
        <v>11.68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90.21</v>
      </c>
      <c r="W42">
        <v>52.67</v>
      </c>
      <c r="X42">
        <v>0</v>
      </c>
      <c r="Y42">
        <v>0</v>
      </c>
      <c r="Z42">
        <v>11.68</v>
      </c>
      <c r="AA42">
        <v>9.58</v>
      </c>
      <c r="AB42">
        <v>0</v>
      </c>
      <c r="AC42">
        <v>16.28</v>
      </c>
    </row>
    <row r="43" spans="7:29">
      <c r="G43" t="s">
        <v>85</v>
      </c>
      <c r="H43" s="73">
        <v>50.75</v>
      </c>
      <c r="I43" s="46">
        <v>14.36</v>
      </c>
      <c r="J43" s="46">
        <v>0</v>
      </c>
      <c r="K43" s="46">
        <v>9.58</v>
      </c>
      <c r="L43" s="46">
        <v>11.11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85.8</v>
      </c>
      <c r="W43">
        <v>50.75</v>
      </c>
      <c r="X43">
        <v>14.36</v>
      </c>
      <c r="Y43">
        <v>0</v>
      </c>
      <c r="Z43">
        <v>11.11</v>
      </c>
      <c r="AA43">
        <v>9.58</v>
      </c>
      <c r="AB43">
        <v>0</v>
      </c>
      <c r="AC43">
        <v>0</v>
      </c>
    </row>
    <row r="44" spans="7:29">
      <c r="G44" t="s">
        <v>86</v>
      </c>
      <c r="H44" s="73">
        <v>53.62</v>
      </c>
      <c r="I44" s="46">
        <v>9.58</v>
      </c>
      <c r="J44" s="46">
        <v>0</v>
      </c>
      <c r="K44" s="46">
        <v>9.58</v>
      </c>
      <c r="L44" s="46">
        <v>10.63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83.41</v>
      </c>
      <c r="W44">
        <v>53.62</v>
      </c>
      <c r="X44">
        <v>9.58</v>
      </c>
      <c r="Y44">
        <v>0</v>
      </c>
      <c r="Z44">
        <v>10.63</v>
      </c>
      <c r="AA44">
        <v>9.58</v>
      </c>
      <c r="AB44">
        <v>0</v>
      </c>
      <c r="AC44">
        <v>0</v>
      </c>
    </row>
    <row r="45" spans="7:29">
      <c r="G45" t="s">
        <v>87</v>
      </c>
      <c r="H45" s="73">
        <v>27.77</v>
      </c>
      <c r="I45" s="46">
        <v>9.58</v>
      </c>
      <c r="J45" s="46">
        <v>14.36</v>
      </c>
      <c r="K45" s="46">
        <v>9.58</v>
      </c>
      <c r="L45" s="46">
        <v>9.86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71.150000000000006</v>
      </c>
      <c r="W45">
        <v>27.77</v>
      </c>
      <c r="X45">
        <v>9.58</v>
      </c>
      <c r="Y45">
        <v>0</v>
      </c>
      <c r="Z45">
        <v>9.86</v>
      </c>
      <c r="AA45">
        <v>9.58</v>
      </c>
      <c r="AB45">
        <v>0</v>
      </c>
      <c r="AC45">
        <v>14.36</v>
      </c>
    </row>
    <row r="46" spans="7:29">
      <c r="G46" t="s">
        <v>88</v>
      </c>
      <c r="H46" s="73">
        <v>0</v>
      </c>
      <c r="I46" s="46">
        <v>9.58</v>
      </c>
      <c r="J46" s="46">
        <v>14.36</v>
      </c>
      <c r="K46" s="46">
        <v>9.58</v>
      </c>
      <c r="L46" s="46">
        <v>9.3800000000000008</v>
      </c>
      <c r="M46" s="74">
        <v>0</v>
      </c>
      <c r="N46" s="73">
        <v>-18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-18</v>
      </c>
      <c r="V46" s="74">
        <v>42.9</v>
      </c>
      <c r="W46">
        <v>-18</v>
      </c>
      <c r="X46">
        <v>9.58</v>
      </c>
      <c r="Y46">
        <v>0</v>
      </c>
      <c r="Z46">
        <v>9.3800000000000008</v>
      </c>
      <c r="AA46">
        <v>9.58</v>
      </c>
      <c r="AB46">
        <v>0</v>
      </c>
      <c r="AC46">
        <v>14.36</v>
      </c>
    </row>
    <row r="47" spans="7:29">
      <c r="G47" t="s">
        <v>89</v>
      </c>
      <c r="H47" s="73">
        <v>0</v>
      </c>
      <c r="I47" s="46">
        <v>0</v>
      </c>
      <c r="J47" s="46">
        <v>19.149999999999999</v>
      </c>
      <c r="K47" s="46">
        <v>9.58</v>
      </c>
      <c r="L47" s="46">
        <v>8.6199999999999992</v>
      </c>
      <c r="M47" s="74">
        <v>0</v>
      </c>
      <c r="N47" s="73">
        <v>-37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-37</v>
      </c>
      <c r="V47" s="74">
        <v>37.35</v>
      </c>
      <c r="W47">
        <v>-37</v>
      </c>
      <c r="X47">
        <v>0</v>
      </c>
      <c r="Y47">
        <v>0</v>
      </c>
      <c r="Z47">
        <v>8.6199999999999992</v>
      </c>
      <c r="AA47">
        <v>9.58</v>
      </c>
      <c r="AB47">
        <v>0</v>
      </c>
      <c r="AC47">
        <v>19.149999999999999</v>
      </c>
    </row>
    <row r="48" spans="7:29">
      <c r="G48" t="s">
        <v>90</v>
      </c>
      <c r="H48" s="73">
        <v>0</v>
      </c>
      <c r="I48" s="46">
        <v>0</v>
      </c>
      <c r="J48" s="46">
        <v>23.94</v>
      </c>
      <c r="K48" s="46">
        <v>9.58</v>
      </c>
      <c r="L48" s="46">
        <v>8.0399999999999991</v>
      </c>
      <c r="M48" s="74">
        <v>0</v>
      </c>
      <c r="N48" s="73">
        <v>-30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-30</v>
      </c>
      <c r="V48" s="74">
        <v>41.56</v>
      </c>
      <c r="W48">
        <v>-30</v>
      </c>
      <c r="X48">
        <v>0</v>
      </c>
      <c r="Y48">
        <v>0</v>
      </c>
      <c r="Z48">
        <v>8.0399999999999991</v>
      </c>
      <c r="AA48">
        <v>9.58</v>
      </c>
      <c r="AB48">
        <v>0</v>
      </c>
      <c r="AC48">
        <v>23.94</v>
      </c>
    </row>
    <row r="49" spans="7:29">
      <c r="G49" t="s">
        <v>91</v>
      </c>
      <c r="H49" s="73">
        <v>0</v>
      </c>
      <c r="I49" s="46">
        <v>0</v>
      </c>
      <c r="J49" s="46">
        <v>23.93</v>
      </c>
      <c r="K49" s="46">
        <v>9.58</v>
      </c>
      <c r="L49" s="46">
        <v>7.28</v>
      </c>
      <c r="M49" s="74">
        <v>0</v>
      </c>
      <c r="N49" s="73">
        <v>-46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-46</v>
      </c>
      <c r="V49" s="74">
        <v>40.79</v>
      </c>
      <c r="W49">
        <v>-46</v>
      </c>
      <c r="X49">
        <v>0</v>
      </c>
      <c r="Y49">
        <v>0</v>
      </c>
      <c r="Z49">
        <v>7.28</v>
      </c>
      <c r="AA49">
        <v>9.58</v>
      </c>
      <c r="AB49">
        <v>0</v>
      </c>
      <c r="AC49">
        <v>23.93</v>
      </c>
    </row>
    <row r="50" spans="7:29">
      <c r="G50" t="s">
        <v>92</v>
      </c>
      <c r="H50" s="73">
        <v>0</v>
      </c>
      <c r="I50" s="46">
        <v>0</v>
      </c>
      <c r="J50" s="46">
        <v>23.94</v>
      </c>
      <c r="K50" s="46">
        <v>9.58</v>
      </c>
      <c r="L50" s="46">
        <v>6.7</v>
      </c>
      <c r="M50" s="74">
        <v>0</v>
      </c>
      <c r="N50" s="73">
        <v>-41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-41</v>
      </c>
      <c r="V50" s="74">
        <v>40.22</v>
      </c>
      <c r="W50">
        <v>-41</v>
      </c>
      <c r="X50">
        <v>0</v>
      </c>
      <c r="Y50">
        <v>0</v>
      </c>
      <c r="Z50">
        <v>6.7</v>
      </c>
      <c r="AA50">
        <v>9.58</v>
      </c>
      <c r="AB50">
        <v>0</v>
      </c>
      <c r="AC50">
        <v>23.94</v>
      </c>
    </row>
    <row r="51" spans="7:29">
      <c r="G51" t="s">
        <v>93</v>
      </c>
      <c r="H51" s="73">
        <v>0</v>
      </c>
      <c r="I51" s="46">
        <v>0</v>
      </c>
      <c r="J51" s="46">
        <v>4.79</v>
      </c>
      <c r="K51" s="46">
        <v>9.58</v>
      </c>
      <c r="L51" s="46">
        <v>6.22</v>
      </c>
      <c r="M51" s="74">
        <v>0</v>
      </c>
      <c r="N51" s="73">
        <v>-31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-31</v>
      </c>
      <c r="V51" s="74">
        <v>20.59</v>
      </c>
      <c r="W51">
        <v>-31</v>
      </c>
      <c r="X51">
        <v>0</v>
      </c>
      <c r="Y51">
        <v>0</v>
      </c>
      <c r="Z51">
        <v>6.22</v>
      </c>
      <c r="AA51">
        <v>9.58</v>
      </c>
      <c r="AB51">
        <v>0</v>
      </c>
      <c r="AC51">
        <v>4.79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9.58</v>
      </c>
      <c r="L52" s="46">
        <v>6.22</v>
      </c>
      <c r="M52" s="74">
        <v>0</v>
      </c>
      <c r="N52" s="73">
        <v>-27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-27</v>
      </c>
      <c r="V52" s="74">
        <v>15.8</v>
      </c>
      <c r="W52">
        <v>-27</v>
      </c>
      <c r="X52">
        <v>0</v>
      </c>
      <c r="Y52">
        <v>0</v>
      </c>
      <c r="Z52">
        <v>6.22</v>
      </c>
      <c r="AA52">
        <v>9.58</v>
      </c>
      <c r="AB52">
        <v>0</v>
      </c>
      <c r="AC52">
        <v>0</v>
      </c>
    </row>
    <row r="53" spans="7:29">
      <c r="G53" t="s">
        <v>95</v>
      </c>
      <c r="H53" s="73">
        <v>0</v>
      </c>
      <c r="I53" s="46">
        <v>0</v>
      </c>
      <c r="J53" s="46">
        <v>19.14</v>
      </c>
      <c r="K53" s="46">
        <v>9.58</v>
      </c>
      <c r="L53" s="46">
        <v>5.75</v>
      </c>
      <c r="M53" s="74">
        <v>0</v>
      </c>
      <c r="N53" s="73">
        <v>-41</v>
      </c>
      <c r="O53" s="46">
        <v>-10</v>
      </c>
      <c r="P53" s="46">
        <v>0</v>
      </c>
      <c r="Q53" s="46">
        <v>0</v>
      </c>
      <c r="R53" s="46">
        <v>0</v>
      </c>
      <c r="S53" s="74">
        <v>0</v>
      </c>
      <c r="U53" s="73">
        <v>-51</v>
      </c>
      <c r="V53" s="74">
        <v>34.47</v>
      </c>
      <c r="W53">
        <v>-41</v>
      </c>
      <c r="X53">
        <v>-10</v>
      </c>
      <c r="Y53">
        <v>0</v>
      </c>
      <c r="Z53">
        <v>5.75</v>
      </c>
      <c r="AA53">
        <v>9.58</v>
      </c>
      <c r="AB53">
        <v>0</v>
      </c>
      <c r="AC53">
        <v>19.14</v>
      </c>
    </row>
    <row r="54" spans="7:29">
      <c r="G54" t="s">
        <v>96</v>
      </c>
      <c r="H54" s="73">
        <v>0</v>
      </c>
      <c r="I54" s="46">
        <v>0</v>
      </c>
      <c r="J54" s="46">
        <v>23.93</v>
      </c>
      <c r="K54" s="46">
        <v>9.58</v>
      </c>
      <c r="L54" s="46">
        <v>5.27</v>
      </c>
      <c r="M54" s="74">
        <v>0</v>
      </c>
      <c r="N54" s="73">
        <v>-23</v>
      </c>
      <c r="O54" s="46">
        <v>-10</v>
      </c>
      <c r="P54" s="46">
        <v>0</v>
      </c>
      <c r="Q54" s="46">
        <v>0</v>
      </c>
      <c r="R54" s="46">
        <v>0</v>
      </c>
      <c r="S54" s="74">
        <v>0</v>
      </c>
      <c r="U54" s="73">
        <v>-33</v>
      </c>
      <c r="V54" s="74">
        <v>38.78</v>
      </c>
      <c r="W54">
        <v>-23</v>
      </c>
      <c r="X54">
        <v>-10</v>
      </c>
      <c r="Y54">
        <v>0</v>
      </c>
      <c r="Z54">
        <v>5.27</v>
      </c>
      <c r="AA54">
        <v>9.58</v>
      </c>
      <c r="AB54">
        <v>0</v>
      </c>
      <c r="AC54">
        <v>23.93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9.57</v>
      </c>
      <c r="L55" s="46">
        <v>4.79</v>
      </c>
      <c r="M55" s="74">
        <v>0</v>
      </c>
      <c r="N55" s="73">
        <v>-28</v>
      </c>
      <c r="O55" s="46">
        <v>-20</v>
      </c>
      <c r="P55" s="46">
        <v>0</v>
      </c>
      <c r="Q55" s="46">
        <v>0</v>
      </c>
      <c r="R55" s="46">
        <v>0</v>
      </c>
      <c r="S55" s="74">
        <v>0</v>
      </c>
      <c r="U55" s="73">
        <v>-48</v>
      </c>
      <c r="V55" s="74">
        <v>14.36</v>
      </c>
      <c r="W55">
        <v>-28</v>
      </c>
      <c r="X55">
        <v>-20</v>
      </c>
      <c r="Y55">
        <v>0</v>
      </c>
      <c r="Z55">
        <v>4.79</v>
      </c>
      <c r="AA55">
        <v>9.57</v>
      </c>
      <c r="AB55">
        <v>0</v>
      </c>
      <c r="AC55">
        <v>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9.58</v>
      </c>
      <c r="L56" s="46">
        <v>4.3099999999999996</v>
      </c>
      <c r="M56" s="74">
        <v>0</v>
      </c>
      <c r="N56" s="73">
        <v>-18</v>
      </c>
      <c r="O56" s="46">
        <v>-20</v>
      </c>
      <c r="P56" s="46">
        <v>0</v>
      </c>
      <c r="Q56" s="46">
        <v>0</v>
      </c>
      <c r="R56" s="46">
        <v>0</v>
      </c>
      <c r="S56" s="74">
        <v>0</v>
      </c>
      <c r="U56" s="73">
        <v>-38</v>
      </c>
      <c r="V56" s="74">
        <v>13.89</v>
      </c>
      <c r="W56">
        <v>-18</v>
      </c>
      <c r="X56">
        <v>-20</v>
      </c>
      <c r="Y56">
        <v>0</v>
      </c>
      <c r="Z56">
        <v>4.3099999999999996</v>
      </c>
      <c r="AA56">
        <v>9.58</v>
      </c>
      <c r="AB56">
        <v>0</v>
      </c>
      <c r="AC56">
        <v>0</v>
      </c>
    </row>
    <row r="57" spans="7:29">
      <c r="G57" t="s">
        <v>99</v>
      </c>
      <c r="H57" s="73">
        <v>0</v>
      </c>
      <c r="I57" s="46">
        <v>0</v>
      </c>
      <c r="J57" s="46">
        <v>4.79</v>
      </c>
      <c r="K57" s="46">
        <v>9.57</v>
      </c>
      <c r="L57" s="46">
        <v>4.3099999999999996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18.670000000000002</v>
      </c>
      <c r="W57">
        <v>0</v>
      </c>
      <c r="X57">
        <v>0</v>
      </c>
      <c r="Y57">
        <v>0</v>
      </c>
      <c r="Z57">
        <v>4.3099999999999996</v>
      </c>
      <c r="AA57">
        <v>9.57</v>
      </c>
      <c r="AB57">
        <v>0</v>
      </c>
      <c r="AC57">
        <v>4.79</v>
      </c>
    </row>
    <row r="58" spans="7:29">
      <c r="G58" t="s">
        <v>100</v>
      </c>
      <c r="H58" s="73">
        <v>0</v>
      </c>
      <c r="I58" s="46">
        <v>0</v>
      </c>
      <c r="J58" s="46">
        <v>4.79</v>
      </c>
      <c r="K58" s="46">
        <v>9.57</v>
      </c>
      <c r="L58" s="46">
        <v>4.3099999999999996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18.670000000000002</v>
      </c>
      <c r="W58">
        <v>0</v>
      </c>
      <c r="X58">
        <v>0</v>
      </c>
      <c r="Y58">
        <v>0</v>
      </c>
      <c r="Z58">
        <v>4.3099999999999996</v>
      </c>
      <c r="AA58">
        <v>9.57</v>
      </c>
      <c r="AB58">
        <v>0</v>
      </c>
      <c r="AC58">
        <v>4.79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9.58</v>
      </c>
      <c r="L59" s="46">
        <v>3.83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13.41</v>
      </c>
      <c r="W59">
        <v>0</v>
      </c>
      <c r="X59">
        <v>0</v>
      </c>
      <c r="Y59">
        <v>0</v>
      </c>
      <c r="Z59">
        <v>3.83</v>
      </c>
      <c r="AA59">
        <v>9.58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0</v>
      </c>
      <c r="J60" s="46">
        <v>19.149999999999999</v>
      </c>
      <c r="K60" s="46">
        <v>9.58</v>
      </c>
      <c r="L60" s="46">
        <v>3.83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32.56</v>
      </c>
      <c r="W60">
        <v>0</v>
      </c>
      <c r="X60">
        <v>0</v>
      </c>
      <c r="Y60">
        <v>0</v>
      </c>
      <c r="Z60">
        <v>3.83</v>
      </c>
      <c r="AA60">
        <v>9.58</v>
      </c>
      <c r="AB60">
        <v>0</v>
      </c>
      <c r="AC60">
        <v>19.149999999999999</v>
      </c>
    </row>
    <row r="61" spans="7:29">
      <c r="G61" t="s">
        <v>103</v>
      </c>
      <c r="H61" s="73">
        <v>21.07</v>
      </c>
      <c r="I61" s="46">
        <v>0</v>
      </c>
      <c r="J61" s="46">
        <v>19.149999999999999</v>
      </c>
      <c r="K61" s="46">
        <v>9.58</v>
      </c>
      <c r="L61" s="46">
        <v>3.83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53.63</v>
      </c>
      <c r="W61">
        <v>21.07</v>
      </c>
      <c r="X61">
        <v>0</v>
      </c>
      <c r="Y61">
        <v>0</v>
      </c>
      <c r="Z61">
        <v>3.83</v>
      </c>
      <c r="AA61">
        <v>9.58</v>
      </c>
      <c r="AB61">
        <v>0</v>
      </c>
      <c r="AC61">
        <v>19.149999999999999</v>
      </c>
    </row>
    <row r="62" spans="7:29">
      <c r="G62" t="s">
        <v>104</v>
      </c>
      <c r="H62" s="73">
        <v>34.47</v>
      </c>
      <c r="I62" s="46">
        <v>0</v>
      </c>
      <c r="J62" s="46">
        <v>19.149999999999999</v>
      </c>
      <c r="K62" s="46">
        <v>9.58</v>
      </c>
      <c r="L62" s="46">
        <v>3.83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67.03</v>
      </c>
      <c r="W62">
        <v>34.47</v>
      </c>
      <c r="X62">
        <v>0</v>
      </c>
      <c r="Y62">
        <v>0</v>
      </c>
      <c r="Z62">
        <v>3.83</v>
      </c>
      <c r="AA62">
        <v>9.58</v>
      </c>
      <c r="AB62">
        <v>0</v>
      </c>
      <c r="AC62">
        <v>19.149999999999999</v>
      </c>
    </row>
    <row r="63" spans="7:29">
      <c r="G63" t="s">
        <v>105</v>
      </c>
      <c r="H63" s="73">
        <v>45.01</v>
      </c>
      <c r="I63" s="46">
        <v>0</v>
      </c>
      <c r="J63" s="46">
        <v>23.94</v>
      </c>
      <c r="K63" s="46">
        <v>0</v>
      </c>
      <c r="L63" s="46">
        <v>3.83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72.78</v>
      </c>
      <c r="W63">
        <v>45.01</v>
      </c>
      <c r="X63">
        <v>0</v>
      </c>
      <c r="Y63">
        <v>0</v>
      </c>
      <c r="Z63">
        <v>3.83</v>
      </c>
      <c r="AA63">
        <v>0</v>
      </c>
      <c r="AB63">
        <v>0</v>
      </c>
      <c r="AC63">
        <v>23.94</v>
      </c>
    </row>
    <row r="64" spans="7:29">
      <c r="G64" t="s">
        <v>106</v>
      </c>
      <c r="H64" s="73">
        <v>0</v>
      </c>
      <c r="I64" s="46">
        <v>0</v>
      </c>
      <c r="J64" s="46">
        <v>9.58</v>
      </c>
      <c r="K64" s="46">
        <v>0</v>
      </c>
      <c r="L64" s="46">
        <v>3.83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13.41</v>
      </c>
      <c r="W64">
        <v>0</v>
      </c>
      <c r="X64">
        <v>0</v>
      </c>
      <c r="Y64">
        <v>0</v>
      </c>
      <c r="Z64">
        <v>3.83</v>
      </c>
      <c r="AA64">
        <v>0</v>
      </c>
      <c r="AB64">
        <v>0</v>
      </c>
      <c r="AC64">
        <v>9.58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3.83</v>
      </c>
      <c r="M65" s="74">
        <v>0</v>
      </c>
      <c r="N65" s="73">
        <v>-13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-13</v>
      </c>
      <c r="V65" s="74">
        <v>3.83</v>
      </c>
      <c r="W65">
        <v>-13</v>
      </c>
      <c r="X65">
        <v>0</v>
      </c>
      <c r="Y65">
        <v>0</v>
      </c>
      <c r="Z65">
        <v>3.83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12.45</v>
      </c>
      <c r="I66" s="46">
        <v>0</v>
      </c>
      <c r="J66" s="46">
        <v>9.58</v>
      </c>
      <c r="K66" s="46">
        <v>0</v>
      </c>
      <c r="L66" s="46">
        <v>3.35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25.38</v>
      </c>
      <c r="W66">
        <v>12.45</v>
      </c>
      <c r="X66">
        <v>0</v>
      </c>
      <c r="Y66">
        <v>0</v>
      </c>
      <c r="Z66">
        <v>3.35</v>
      </c>
      <c r="AA66">
        <v>0</v>
      </c>
      <c r="AB66">
        <v>0</v>
      </c>
      <c r="AC66">
        <v>9.58</v>
      </c>
    </row>
    <row r="67" spans="7:29">
      <c r="G67" t="s">
        <v>109</v>
      </c>
      <c r="H67" s="73">
        <v>0</v>
      </c>
      <c r="I67" s="46">
        <v>0</v>
      </c>
      <c r="J67" s="46">
        <v>14.36</v>
      </c>
      <c r="K67" s="46">
        <v>0</v>
      </c>
      <c r="L67" s="46">
        <v>3.83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18.190000000000001</v>
      </c>
      <c r="W67">
        <v>0</v>
      </c>
      <c r="X67">
        <v>0</v>
      </c>
      <c r="Y67">
        <v>0</v>
      </c>
      <c r="Z67">
        <v>3.83</v>
      </c>
      <c r="AA67">
        <v>0</v>
      </c>
      <c r="AB67">
        <v>0</v>
      </c>
      <c r="AC67">
        <v>14.36</v>
      </c>
    </row>
    <row r="68" spans="7:29">
      <c r="G68" t="s">
        <v>110</v>
      </c>
      <c r="H68" s="73">
        <v>14.36</v>
      </c>
      <c r="I68" s="46">
        <v>0</v>
      </c>
      <c r="J68" s="46">
        <v>23.94</v>
      </c>
      <c r="K68" s="46">
        <v>0</v>
      </c>
      <c r="L68" s="46">
        <v>3.83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42.13</v>
      </c>
      <c r="W68">
        <v>14.36</v>
      </c>
      <c r="X68">
        <v>0</v>
      </c>
      <c r="Y68">
        <v>0</v>
      </c>
      <c r="Z68">
        <v>3.83</v>
      </c>
      <c r="AA68">
        <v>0</v>
      </c>
      <c r="AB68">
        <v>0</v>
      </c>
      <c r="AC68">
        <v>23.94</v>
      </c>
    </row>
    <row r="69" spans="7:29">
      <c r="G69" t="s">
        <v>111</v>
      </c>
      <c r="H69" s="73">
        <v>47.88</v>
      </c>
      <c r="I69" s="46">
        <v>18.190000000000001</v>
      </c>
      <c r="J69" s="46">
        <v>24.9</v>
      </c>
      <c r="K69" s="46">
        <v>0</v>
      </c>
      <c r="L69" s="46">
        <v>4.79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95.76</v>
      </c>
      <c r="W69">
        <v>47.88</v>
      </c>
      <c r="X69">
        <v>18.190000000000001</v>
      </c>
      <c r="Y69">
        <v>0</v>
      </c>
      <c r="Z69">
        <v>4.79</v>
      </c>
      <c r="AA69">
        <v>0</v>
      </c>
      <c r="AB69">
        <v>0</v>
      </c>
      <c r="AC69">
        <v>24.9</v>
      </c>
    </row>
    <row r="70" spans="7:29">
      <c r="G70" t="s">
        <v>112</v>
      </c>
      <c r="H70" s="73">
        <v>54.58</v>
      </c>
      <c r="I70" s="46">
        <v>0</v>
      </c>
      <c r="J70" s="46">
        <v>28.73</v>
      </c>
      <c r="K70" s="46">
        <v>0</v>
      </c>
      <c r="L70" s="46">
        <v>5.27</v>
      </c>
      <c r="M70" s="74">
        <v>0</v>
      </c>
      <c r="N70" s="73">
        <v>0</v>
      </c>
      <c r="O70" s="46">
        <v>-16</v>
      </c>
      <c r="P70" s="46">
        <v>0</v>
      </c>
      <c r="Q70" s="46">
        <v>0</v>
      </c>
      <c r="R70" s="46">
        <v>0</v>
      </c>
      <c r="S70" s="74">
        <v>0</v>
      </c>
      <c r="U70" s="73">
        <v>-16</v>
      </c>
      <c r="V70" s="74">
        <v>88.58</v>
      </c>
      <c r="W70">
        <v>54.58</v>
      </c>
      <c r="X70">
        <v>-16</v>
      </c>
      <c r="Y70">
        <v>0</v>
      </c>
      <c r="Z70">
        <v>5.27</v>
      </c>
      <c r="AA70">
        <v>0</v>
      </c>
      <c r="AB70">
        <v>0</v>
      </c>
      <c r="AC70">
        <v>28.73</v>
      </c>
    </row>
    <row r="71" spans="7:29">
      <c r="G71" t="s">
        <v>113</v>
      </c>
      <c r="H71" s="73">
        <v>48.82</v>
      </c>
      <c r="I71" s="46">
        <v>0</v>
      </c>
      <c r="J71" s="46">
        <v>37.979999999999997</v>
      </c>
      <c r="K71" s="46">
        <v>0</v>
      </c>
      <c r="L71" s="46">
        <v>5.43</v>
      </c>
      <c r="M71" s="74">
        <v>0.09</v>
      </c>
      <c r="N71" s="73">
        <v>0</v>
      </c>
      <c r="O71" s="46">
        <v>-32</v>
      </c>
      <c r="P71" s="46">
        <v>0</v>
      </c>
      <c r="Q71" s="46">
        <v>0</v>
      </c>
      <c r="R71" s="46">
        <v>0</v>
      </c>
      <c r="S71" s="74">
        <v>0</v>
      </c>
      <c r="U71" s="73">
        <v>-32</v>
      </c>
      <c r="V71" s="74">
        <v>92.32</v>
      </c>
      <c r="W71">
        <v>48.82</v>
      </c>
      <c r="X71">
        <v>-32</v>
      </c>
      <c r="Y71">
        <v>0</v>
      </c>
      <c r="Z71">
        <v>5.43</v>
      </c>
      <c r="AA71">
        <v>0</v>
      </c>
      <c r="AB71">
        <v>0.09</v>
      </c>
      <c r="AC71">
        <v>37.979999999999997</v>
      </c>
    </row>
    <row r="72" spans="7:29">
      <c r="G72" t="s">
        <v>114</v>
      </c>
      <c r="H72" s="73">
        <v>99.51</v>
      </c>
      <c r="I72" s="46">
        <v>0</v>
      </c>
      <c r="J72" s="46">
        <v>49.42</v>
      </c>
      <c r="K72" s="46">
        <v>0</v>
      </c>
      <c r="L72" s="46">
        <v>5.93</v>
      </c>
      <c r="M72" s="74">
        <v>2.17</v>
      </c>
      <c r="N72" s="73">
        <v>0</v>
      </c>
      <c r="O72" s="46">
        <v>-27</v>
      </c>
      <c r="P72" s="46">
        <v>0</v>
      </c>
      <c r="Q72" s="46">
        <v>0</v>
      </c>
      <c r="R72" s="46">
        <v>0</v>
      </c>
      <c r="S72" s="74">
        <v>0</v>
      </c>
      <c r="U72" s="73">
        <v>-27</v>
      </c>
      <c r="V72" s="74">
        <v>157.03</v>
      </c>
      <c r="W72">
        <v>99.51</v>
      </c>
      <c r="X72">
        <v>-27</v>
      </c>
      <c r="Y72">
        <v>0</v>
      </c>
      <c r="Z72">
        <v>5.93</v>
      </c>
      <c r="AA72">
        <v>0</v>
      </c>
      <c r="AB72">
        <v>2.17</v>
      </c>
      <c r="AC72">
        <v>49.42</v>
      </c>
    </row>
    <row r="73" spans="7:29">
      <c r="G73" t="s">
        <v>115</v>
      </c>
      <c r="H73" s="73">
        <v>0</v>
      </c>
      <c r="I73" s="46">
        <v>0</v>
      </c>
      <c r="J73" s="46">
        <v>83.29</v>
      </c>
      <c r="K73" s="46">
        <v>8.33</v>
      </c>
      <c r="L73" s="46">
        <v>4.17</v>
      </c>
      <c r="M73" s="74">
        <v>3.83</v>
      </c>
      <c r="N73" s="73">
        <v>0</v>
      </c>
      <c r="O73" s="46">
        <v>-6</v>
      </c>
      <c r="P73" s="46">
        <v>0</v>
      </c>
      <c r="Q73" s="46">
        <v>0</v>
      </c>
      <c r="R73" s="46">
        <v>0</v>
      </c>
      <c r="S73" s="74">
        <v>0</v>
      </c>
      <c r="U73" s="73">
        <v>-6</v>
      </c>
      <c r="V73" s="74">
        <v>99.62</v>
      </c>
      <c r="W73">
        <v>0</v>
      </c>
      <c r="X73">
        <v>-6</v>
      </c>
      <c r="Y73">
        <v>0</v>
      </c>
      <c r="Z73">
        <v>4.17</v>
      </c>
      <c r="AA73">
        <v>8.33</v>
      </c>
      <c r="AB73">
        <v>3.83</v>
      </c>
      <c r="AC73">
        <v>83.29</v>
      </c>
    </row>
    <row r="74" spans="7:29">
      <c r="G74" t="s">
        <v>116</v>
      </c>
      <c r="H74" s="73">
        <v>0</v>
      </c>
      <c r="I74" s="46">
        <v>0</v>
      </c>
      <c r="J74" s="46">
        <v>74.78</v>
      </c>
      <c r="K74" s="46">
        <v>5.99</v>
      </c>
      <c r="L74" s="46">
        <v>3.93</v>
      </c>
      <c r="M74" s="74">
        <v>3.73</v>
      </c>
      <c r="N74" s="73">
        <v>0</v>
      </c>
      <c r="O74" s="46">
        <v>-14</v>
      </c>
      <c r="P74" s="46">
        <v>0</v>
      </c>
      <c r="Q74" s="46">
        <v>0</v>
      </c>
      <c r="R74" s="46">
        <v>0</v>
      </c>
      <c r="S74" s="74">
        <v>0</v>
      </c>
      <c r="U74" s="73">
        <v>-14</v>
      </c>
      <c r="V74" s="74">
        <v>88.43</v>
      </c>
      <c r="W74">
        <v>0</v>
      </c>
      <c r="X74">
        <v>-14</v>
      </c>
      <c r="Y74">
        <v>0</v>
      </c>
      <c r="Z74">
        <v>3.93</v>
      </c>
      <c r="AA74">
        <v>5.99</v>
      </c>
      <c r="AB74">
        <v>3.73</v>
      </c>
      <c r="AC74">
        <v>74.78</v>
      </c>
    </row>
    <row r="75" spans="7:29">
      <c r="G75" t="s">
        <v>117</v>
      </c>
      <c r="H75" s="73">
        <v>13.44</v>
      </c>
      <c r="I75" s="46">
        <v>0</v>
      </c>
      <c r="J75" s="46">
        <v>96.37</v>
      </c>
      <c r="K75" s="46">
        <v>15.19</v>
      </c>
      <c r="L75" s="46">
        <v>6.14</v>
      </c>
      <c r="M75" s="74">
        <v>4.09</v>
      </c>
      <c r="N75" s="73">
        <v>0</v>
      </c>
      <c r="O75" s="46">
        <v>-16</v>
      </c>
      <c r="P75" s="46">
        <v>0</v>
      </c>
      <c r="Q75" s="46">
        <v>0</v>
      </c>
      <c r="R75" s="46">
        <v>0</v>
      </c>
      <c r="S75" s="74">
        <v>0</v>
      </c>
      <c r="U75" s="73">
        <v>-16</v>
      </c>
      <c r="V75" s="74">
        <v>135.22999999999999</v>
      </c>
      <c r="W75">
        <v>13.44</v>
      </c>
      <c r="X75">
        <v>-16</v>
      </c>
      <c r="Y75">
        <v>0</v>
      </c>
      <c r="Z75">
        <v>6.14</v>
      </c>
      <c r="AA75">
        <v>15.19</v>
      </c>
      <c r="AB75">
        <v>4.09</v>
      </c>
      <c r="AC75">
        <v>96.37</v>
      </c>
    </row>
    <row r="76" spans="7:29">
      <c r="G76" t="s">
        <v>118</v>
      </c>
      <c r="H76" s="73">
        <v>49.71</v>
      </c>
      <c r="I76" s="46">
        <v>0</v>
      </c>
      <c r="J76" s="46">
        <v>102.53</v>
      </c>
      <c r="K76" s="46">
        <v>31.07</v>
      </c>
      <c r="L76" s="46">
        <v>6.52</v>
      </c>
      <c r="M76" s="74">
        <v>5.22</v>
      </c>
      <c r="N76" s="73">
        <v>0</v>
      </c>
      <c r="O76" s="46">
        <v>-25</v>
      </c>
      <c r="P76" s="46">
        <v>0</v>
      </c>
      <c r="Q76" s="46">
        <v>0</v>
      </c>
      <c r="R76" s="46">
        <v>0</v>
      </c>
      <c r="S76" s="74">
        <v>0</v>
      </c>
      <c r="U76" s="73">
        <v>-25</v>
      </c>
      <c r="V76" s="74">
        <v>195.05</v>
      </c>
      <c r="W76">
        <v>49.71</v>
      </c>
      <c r="X76">
        <v>-25</v>
      </c>
      <c r="Y76">
        <v>0</v>
      </c>
      <c r="Z76">
        <v>6.52</v>
      </c>
      <c r="AA76">
        <v>31.07</v>
      </c>
      <c r="AB76">
        <v>5.22</v>
      </c>
      <c r="AC76">
        <v>102.53</v>
      </c>
    </row>
    <row r="77" spans="7:29">
      <c r="G77" t="s">
        <v>119</v>
      </c>
      <c r="H77" s="73">
        <v>157.57</v>
      </c>
      <c r="I77" s="46">
        <v>0</v>
      </c>
      <c r="J77" s="46">
        <v>34.33</v>
      </c>
      <c r="K77" s="46">
        <v>0</v>
      </c>
      <c r="L77" s="46">
        <v>5.91</v>
      </c>
      <c r="M77" s="74">
        <v>3.21</v>
      </c>
      <c r="N77" s="73">
        <v>0</v>
      </c>
      <c r="O77" s="46">
        <v>-34</v>
      </c>
      <c r="P77" s="46">
        <v>0</v>
      </c>
      <c r="Q77" s="46">
        <v>0</v>
      </c>
      <c r="R77" s="46">
        <v>0</v>
      </c>
      <c r="S77" s="74">
        <v>0</v>
      </c>
      <c r="U77" s="73">
        <v>-34</v>
      </c>
      <c r="V77" s="74">
        <v>201.02</v>
      </c>
      <c r="W77">
        <v>157.57</v>
      </c>
      <c r="X77">
        <v>-34</v>
      </c>
      <c r="Y77">
        <v>0</v>
      </c>
      <c r="Z77">
        <v>5.91</v>
      </c>
      <c r="AA77">
        <v>0</v>
      </c>
      <c r="AB77">
        <v>3.21</v>
      </c>
      <c r="AC77">
        <v>34.33</v>
      </c>
    </row>
    <row r="78" spans="7:29">
      <c r="G78" t="s">
        <v>120</v>
      </c>
      <c r="H78" s="73">
        <v>63.76</v>
      </c>
      <c r="I78" s="46">
        <v>0</v>
      </c>
      <c r="J78" s="46">
        <v>29.27</v>
      </c>
      <c r="K78" s="46">
        <v>0</v>
      </c>
      <c r="L78" s="46">
        <v>6.83</v>
      </c>
      <c r="M78" s="74">
        <v>2.86</v>
      </c>
      <c r="N78" s="73">
        <v>0</v>
      </c>
      <c r="O78" s="46">
        <v>-37</v>
      </c>
      <c r="P78" s="46">
        <v>0</v>
      </c>
      <c r="Q78" s="46">
        <v>0</v>
      </c>
      <c r="R78" s="46">
        <v>0</v>
      </c>
      <c r="S78" s="74">
        <v>0</v>
      </c>
      <c r="U78" s="73">
        <v>-37</v>
      </c>
      <c r="V78" s="74">
        <v>102.72</v>
      </c>
      <c r="W78">
        <v>63.76</v>
      </c>
      <c r="X78">
        <v>-37</v>
      </c>
      <c r="Y78">
        <v>0</v>
      </c>
      <c r="Z78">
        <v>6.83</v>
      </c>
      <c r="AA78">
        <v>0</v>
      </c>
      <c r="AB78">
        <v>2.86</v>
      </c>
      <c r="AC78">
        <v>29.27</v>
      </c>
    </row>
    <row r="79" spans="7:29">
      <c r="G79" t="s">
        <v>121</v>
      </c>
      <c r="H79" s="73">
        <v>40.31</v>
      </c>
      <c r="I79" s="46">
        <v>0</v>
      </c>
      <c r="J79" s="46">
        <v>56.24</v>
      </c>
      <c r="K79" s="46">
        <v>0</v>
      </c>
      <c r="L79" s="46">
        <v>9.84</v>
      </c>
      <c r="M79" s="74">
        <v>4.21</v>
      </c>
      <c r="N79" s="73">
        <v>0</v>
      </c>
      <c r="O79" s="46">
        <v>-16</v>
      </c>
      <c r="P79" s="46">
        <v>0</v>
      </c>
      <c r="Q79" s="46">
        <v>0</v>
      </c>
      <c r="R79" s="46">
        <v>0</v>
      </c>
      <c r="S79" s="74">
        <v>0</v>
      </c>
      <c r="U79" s="73">
        <v>-16</v>
      </c>
      <c r="V79" s="74">
        <v>110.6</v>
      </c>
      <c r="W79">
        <v>40.31</v>
      </c>
      <c r="X79">
        <v>-16</v>
      </c>
      <c r="Y79">
        <v>0</v>
      </c>
      <c r="Z79">
        <v>9.84</v>
      </c>
      <c r="AA79">
        <v>0</v>
      </c>
      <c r="AB79">
        <v>4.21</v>
      </c>
      <c r="AC79">
        <v>56.24</v>
      </c>
    </row>
    <row r="80" spans="7:29">
      <c r="G80" t="s">
        <v>122</v>
      </c>
      <c r="H80" s="73">
        <v>41.84</v>
      </c>
      <c r="I80" s="46">
        <v>0</v>
      </c>
      <c r="J80" s="46">
        <v>57.05</v>
      </c>
      <c r="K80" s="46">
        <v>0</v>
      </c>
      <c r="L80" s="46">
        <v>9.51</v>
      </c>
      <c r="M80" s="74">
        <v>3.33</v>
      </c>
      <c r="N80" s="73">
        <v>0</v>
      </c>
      <c r="O80" s="46">
        <v>-23</v>
      </c>
      <c r="P80" s="46">
        <v>0</v>
      </c>
      <c r="Q80" s="46">
        <v>0</v>
      </c>
      <c r="R80" s="46">
        <v>0</v>
      </c>
      <c r="S80" s="74">
        <v>0</v>
      </c>
      <c r="U80" s="73">
        <v>-23</v>
      </c>
      <c r="V80" s="74">
        <v>111.73</v>
      </c>
      <c r="W80">
        <v>41.84</v>
      </c>
      <c r="X80">
        <v>-23</v>
      </c>
      <c r="Y80">
        <v>0</v>
      </c>
      <c r="Z80">
        <v>9.51</v>
      </c>
      <c r="AA80">
        <v>0</v>
      </c>
      <c r="AB80">
        <v>3.33</v>
      </c>
      <c r="AC80">
        <v>57.05</v>
      </c>
    </row>
    <row r="81" spans="7:29">
      <c r="G81" t="s">
        <v>123</v>
      </c>
      <c r="H81" s="73">
        <v>64.16</v>
      </c>
      <c r="I81" s="46">
        <v>0</v>
      </c>
      <c r="J81" s="46">
        <v>74.69</v>
      </c>
      <c r="K81" s="46">
        <v>0</v>
      </c>
      <c r="L81" s="46">
        <v>9.58</v>
      </c>
      <c r="M81" s="74">
        <v>8.14</v>
      </c>
      <c r="N81" s="73">
        <v>0</v>
      </c>
      <c r="O81" s="46">
        <v>-12</v>
      </c>
      <c r="P81" s="46">
        <v>0</v>
      </c>
      <c r="Q81" s="46">
        <v>0</v>
      </c>
      <c r="R81" s="46">
        <v>0</v>
      </c>
      <c r="S81" s="74">
        <v>0</v>
      </c>
      <c r="U81" s="73">
        <v>-12</v>
      </c>
      <c r="V81" s="74">
        <v>156.57</v>
      </c>
      <c r="W81">
        <v>64.16</v>
      </c>
      <c r="X81">
        <v>-12</v>
      </c>
      <c r="Y81">
        <v>0</v>
      </c>
      <c r="Z81">
        <v>9.58</v>
      </c>
      <c r="AA81">
        <v>0</v>
      </c>
      <c r="AB81">
        <v>8.14</v>
      </c>
      <c r="AC81">
        <v>74.69</v>
      </c>
    </row>
    <row r="82" spans="7:29">
      <c r="G82" t="s">
        <v>124</v>
      </c>
      <c r="H82" s="73">
        <v>57.46</v>
      </c>
      <c r="I82" s="46">
        <v>0</v>
      </c>
      <c r="J82" s="46">
        <v>76.599999999999994</v>
      </c>
      <c r="K82" s="46">
        <v>0</v>
      </c>
      <c r="L82" s="46">
        <v>9.1</v>
      </c>
      <c r="M82" s="74">
        <v>0</v>
      </c>
      <c r="N82" s="73">
        <v>0</v>
      </c>
      <c r="O82" s="46">
        <v>-12</v>
      </c>
      <c r="P82" s="46">
        <v>0</v>
      </c>
      <c r="Q82" s="46">
        <v>0</v>
      </c>
      <c r="R82" s="46">
        <v>0</v>
      </c>
      <c r="S82" s="74">
        <v>0</v>
      </c>
      <c r="U82" s="73">
        <v>-12</v>
      </c>
      <c r="V82" s="74">
        <v>143.16</v>
      </c>
      <c r="W82">
        <v>57.46</v>
      </c>
      <c r="X82">
        <v>-12</v>
      </c>
      <c r="Y82">
        <v>0</v>
      </c>
      <c r="Z82">
        <v>9.1</v>
      </c>
      <c r="AA82">
        <v>0</v>
      </c>
      <c r="AB82">
        <v>0</v>
      </c>
      <c r="AC82">
        <v>76.599999999999994</v>
      </c>
    </row>
    <row r="83" spans="7:29">
      <c r="G83" t="s">
        <v>125</v>
      </c>
      <c r="H83" s="73">
        <v>56.5</v>
      </c>
      <c r="I83" s="46">
        <v>0</v>
      </c>
      <c r="J83" s="46">
        <v>57.45</v>
      </c>
      <c r="K83" s="46">
        <v>0</v>
      </c>
      <c r="L83" s="46">
        <v>8.6199999999999992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122.57</v>
      </c>
      <c r="W83">
        <v>56.5</v>
      </c>
      <c r="X83">
        <v>0</v>
      </c>
      <c r="Y83">
        <v>0</v>
      </c>
      <c r="Z83">
        <v>8.6199999999999992</v>
      </c>
      <c r="AA83">
        <v>0</v>
      </c>
      <c r="AB83">
        <v>0</v>
      </c>
      <c r="AC83">
        <v>57.45</v>
      </c>
    </row>
    <row r="84" spans="7:29">
      <c r="G84" t="s">
        <v>126</v>
      </c>
      <c r="H84" s="73">
        <v>45.01</v>
      </c>
      <c r="I84" s="46">
        <v>0</v>
      </c>
      <c r="J84" s="46">
        <v>69.900000000000006</v>
      </c>
      <c r="K84" s="46">
        <v>0</v>
      </c>
      <c r="L84" s="46">
        <v>8.14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123.05</v>
      </c>
      <c r="W84">
        <v>45.01</v>
      </c>
      <c r="X84">
        <v>0</v>
      </c>
      <c r="Y84">
        <v>0</v>
      </c>
      <c r="Z84">
        <v>8.14</v>
      </c>
      <c r="AA84">
        <v>0</v>
      </c>
      <c r="AB84">
        <v>0</v>
      </c>
      <c r="AC84">
        <v>69.900000000000006</v>
      </c>
    </row>
    <row r="85" spans="7:29">
      <c r="G85" t="s">
        <v>127</v>
      </c>
      <c r="H85" s="73">
        <v>0</v>
      </c>
      <c r="I85" s="46">
        <v>0</v>
      </c>
      <c r="J85" s="46">
        <v>67.989999999999995</v>
      </c>
      <c r="K85" s="46">
        <v>0</v>
      </c>
      <c r="L85" s="46">
        <v>10.050000000000001</v>
      </c>
      <c r="M85" s="74">
        <v>0</v>
      </c>
      <c r="N85" s="73">
        <v>0</v>
      </c>
      <c r="O85" s="46">
        <v>-25</v>
      </c>
      <c r="P85" s="46">
        <v>0</v>
      </c>
      <c r="Q85" s="46">
        <v>0</v>
      </c>
      <c r="R85" s="46">
        <v>0</v>
      </c>
      <c r="S85" s="74">
        <v>0</v>
      </c>
      <c r="U85" s="73">
        <v>-25</v>
      </c>
      <c r="V85" s="74">
        <v>78.040000000000006</v>
      </c>
      <c r="W85">
        <v>0</v>
      </c>
      <c r="X85">
        <v>-25</v>
      </c>
      <c r="Y85">
        <v>0</v>
      </c>
      <c r="Z85">
        <v>10.050000000000001</v>
      </c>
      <c r="AA85">
        <v>0</v>
      </c>
      <c r="AB85">
        <v>0</v>
      </c>
      <c r="AC85">
        <v>67.989999999999995</v>
      </c>
    </row>
    <row r="86" spans="7:29">
      <c r="G86" t="s">
        <v>128</v>
      </c>
      <c r="H86" s="73">
        <v>0</v>
      </c>
      <c r="I86" s="46">
        <v>0</v>
      </c>
      <c r="J86" s="46">
        <v>59.37</v>
      </c>
      <c r="K86" s="46">
        <v>0</v>
      </c>
      <c r="L86" s="46">
        <v>9.9600000000000009</v>
      </c>
      <c r="M86" s="74">
        <v>0</v>
      </c>
      <c r="N86" s="73">
        <v>-9</v>
      </c>
      <c r="O86" s="46">
        <v>-15</v>
      </c>
      <c r="P86" s="46">
        <v>0</v>
      </c>
      <c r="Q86" s="46">
        <v>0</v>
      </c>
      <c r="R86" s="46">
        <v>0</v>
      </c>
      <c r="S86" s="74">
        <v>0</v>
      </c>
      <c r="U86" s="73">
        <v>-24</v>
      </c>
      <c r="V86" s="74">
        <v>69.33</v>
      </c>
      <c r="W86">
        <v>-9</v>
      </c>
      <c r="X86">
        <v>-15</v>
      </c>
      <c r="Y86">
        <v>0</v>
      </c>
      <c r="Z86">
        <v>9.9600000000000009</v>
      </c>
      <c r="AA86">
        <v>0</v>
      </c>
      <c r="AB86">
        <v>0</v>
      </c>
      <c r="AC86">
        <v>59.37</v>
      </c>
    </row>
    <row r="87" spans="7:29">
      <c r="G87" t="s">
        <v>129</v>
      </c>
      <c r="H87" s="73">
        <v>60.33</v>
      </c>
      <c r="I87" s="46">
        <v>0</v>
      </c>
      <c r="J87" s="46">
        <v>19.149999999999999</v>
      </c>
      <c r="K87" s="46">
        <v>0</v>
      </c>
      <c r="L87" s="46">
        <v>9.77</v>
      </c>
      <c r="M87" s="74">
        <v>0</v>
      </c>
      <c r="N87" s="73">
        <v>0</v>
      </c>
      <c r="O87" s="46">
        <v>-10</v>
      </c>
      <c r="P87" s="46">
        <v>0</v>
      </c>
      <c r="Q87" s="46">
        <v>0</v>
      </c>
      <c r="R87" s="46">
        <v>0</v>
      </c>
      <c r="S87" s="74">
        <v>0</v>
      </c>
      <c r="U87" s="73">
        <v>-10</v>
      </c>
      <c r="V87" s="74">
        <v>89.25</v>
      </c>
      <c r="W87">
        <v>60.33</v>
      </c>
      <c r="X87">
        <v>-10</v>
      </c>
      <c r="Y87">
        <v>0</v>
      </c>
      <c r="Z87">
        <v>9.77</v>
      </c>
      <c r="AA87">
        <v>0</v>
      </c>
      <c r="AB87">
        <v>0</v>
      </c>
      <c r="AC87">
        <v>19.149999999999999</v>
      </c>
    </row>
    <row r="88" spans="7:29">
      <c r="G88" t="s">
        <v>130</v>
      </c>
      <c r="H88" s="73">
        <v>62.24</v>
      </c>
      <c r="I88" s="46">
        <v>0</v>
      </c>
      <c r="J88" s="46">
        <v>28.73</v>
      </c>
      <c r="K88" s="46">
        <v>0</v>
      </c>
      <c r="L88" s="46">
        <v>9.19</v>
      </c>
      <c r="M88" s="74">
        <v>0</v>
      </c>
      <c r="N88" s="73">
        <v>0</v>
      </c>
      <c r="O88" s="46">
        <v>-10</v>
      </c>
      <c r="P88" s="46">
        <v>0</v>
      </c>
      <c r="Q88" s="46">
        <v>0</v>
      </c>
      <c r="R88" s="46">
        <v>0</v>
      </c>
      <c r="S88" s="74">
        <v>0</v>
      </c>
      <c r="U88" s="73">
        <v>-10</v>
      </c>
      <c r="V88" s="74">
        <v>100.16</v>
      </c>
      <c r="W88">
        <v>62.24</v>
      </c>
      <c r="X88">
        <v>-10</v>
      </c>
      <c r="Y88">
        <v>0</v>
      </c>
      <c r="Z88">
        <v>9.19</v>
      </c>
      <c r="AA88">
        <v>0</v>
      </c>
      <c r="AB88">
        <v>0</v>
      </c>
      <c r="AC88">
        <v>28.73</v>
      </c>
    </row>
    <row r="89" spans="7:29">
      <c r="G89" t="s">
        <v>131</v>
      </c>
      <c r="H89" s="73">
        <v>81.39</v>
      </c>
      <c r="I89" s="46">
        <v>0</v>
      </c>
      <c r="J89" s="46">
        <v>8.6199999999999992</v>
      </c>
      <c r="K89" s="46">
        <v>0</v>
      </c>
      <c r="L89" s="46">
        <v>8.91</v>
      </c>
      <c r="M89" s="74">
        <v>0</v>
      </c>
      <c r="N89" s="73">
        <v>0</v>
      </c>
      <c r="O89" s="46">
        <v>-10</v>
      </c>
      <c r="P89" s="46">
        <v>0</v>
      </c>
      <c r="Q89" s="46">
        <v>0</v>
      </c>
      <c r="R89" s="46">
        <v>0</v>
      </c>
      <c r="S89" s="74">
        <v>0</v>
      </c>
      <c r="U89" s="73">
        <v>-10</v>
      </c>
      <c r="V89" s="74">
        <v>98.92</v>
      </c>
      <c r="W89">
        <v>81.39</v>
      </c>
      <c r="X89">
        <v>-10</v>
      </c>
      <c r="Y89">
        <v>0</v>
      </c>
      <c r="Z89">
        <v>8.91</v>
      </c>
      <c r="AA89">
        <v>0</v>
      </c>
      <c r="AB89">
        <v>0</v>
      </c>
      <c r="AC89">
        <v>8.6199999999999992</v>
      </c>
    </row>
    <row r="90" spans="7:29">
      <c r="G90" t="s">
        <v>132</v>
      </c>
      <c r="H90" s="73">
        <v>82.36</v>
      </c>
      <c r="I90" s="46">
        <v>0</v>
      </c>
      <c r="J90" s="46">
        <v>3.83</v>
      </c>
      <c r="K90" s="46">
        <v>0</v>
      </c>
      <c r="L90" s="46">
        <v>7.18</v>
      </c>
      <c r="M90" s="74">
        <v>0</v>
      </c>
      <c r="N90" s="73">
        <v>0</v>
      </c>
      <c r="O90" s="46">
        <v>-10</v>
      </c>
      <c r="P90" s="46">
        <v>0</v>
      </c>
      <c r="Q90" s="46">
        <v>0</v>
      </c>
      <c r="R90" s="46">
        <v>0</v>
      </c>
      <c r="S90" s="74">
        <v>0</v>
      </c>
      <c r="U90" s="73">
        <v>-10</v>
      </c>
      <c r="V90" s="74">
        <v>93.37</v>
      </c>
      <c r="W90">
        <v>82.36</v>
      </c>
      <c r="X90">
        <v>-10</v>
      </c>
      <c r="Y90">
        <v>0</v>
      </c>
      <c r="Z90">
        <v>7.18</v>
      </c>
      <c r="AA90">
        <v>0</v>
      </c>
      <c r="AB90">
        <v>0</v>
      </c>
      <c r="AC90">
        <v>3.83</v>
      </c>
    </row>
    <row r="91" spans="7:29">
      <c r="G91" t="s">
        <v>133</v>
      </c>
      <c r="H91" s="73">
        <v>89.05</v>
      </c>
      <c r="I91" s="46">
        <v>0</v>
      </c>
      <c r="J91" s="46">
        <v>4.79</v>
      </c>
      <c r="K91" s="46">
        <v>0</v>
      </c>
      <c r="L91" s="46">
        <v>7.09</v>
      </c>
      <c r="M91" s="74">
        <v>0</v>
      </c>
      <c r="N91" s="73">
        <v>0</v>
      </c>
      <c r="O91" s="46">
        <v>-5</v>
      </c>
      <c r="P91" s="46">
        <v>0</v>
      </c>
      <c r="Q91" s="46">
        <v>0</v>
      </c>
      <c r="R91" s="46">
        <v>0</v>
      </c>
      <c r="S91" s="74">
        <v>0</v>
      </c>
      <c r="U91" s="73">
        <v>-5</v>
      </c>
      <c r="V91" s="74">
        <v>100.93</v>
      </c>
      <c r="W91">
        <v>89.05</v>
      </c>
      <c r="X91">
        <v>-5</v>
      </c>
      <c r="Y91">
        <v>0</v>
      </c>
      <c r="Z91">
        <v>7.09</v>
      </c>
      <c r="AA91">
        <v>0</v>
      </c>
      <c r="AB91">
        <v>0</v>
      </c>
      <c r="AC91">
        <v>4.79</v>
      </c>
    </row>
    <row r="92" spans="7:29">
      <c r="G92" t="s">
        <v>134</v>
      </c>
      <c r="H92" s="73">
        <v>83.32</v>
      </c>
      <c r="I92" s="46">
        <v>0</v>
      </c>
      <c r="J92" s="46">
        <v>19.149999999999999</v>
      </c>
      <c r="K92" s="46">
        <v>0</v>
      </c>
      <c r="L92" s="46">
        <v>5.55</v>
      </c>
      <c r="M92" s="74">
        <v>0</v>
      </c>
      <c r="N92" s="73">
        <v>0</v>
      </c>
      <c r="O92" s="46">
        <v>-5</v>
      </c>
      <c r="P92" s="46">
        <v>0</v>
      </c>
      <c r="Q92" s="46">
        <v>0</v>
      </c>
      <c r="R92" s="46">
        <v>0</v>
      </c>
      <c r="S92" s="74">
        <v>0</v>
      </c>
      <c r="U92" s="73">
        <v>-5</v>
      </c>
      <c r="V92" s="74">
        <v>108.02</v>
      </c>
      <c r="W92">
        <v>83.32</v>
      </c>
      <c r="X92">
        <v>-5</v>
      </c>
      <c r="Y92">
        <v>0</v>
      </c>
      <c r="Z92">
        <v>5.55</v>
      </c>
      <c r="AA92">
        <v>0</v>
      </c>
      <c r="AB92">
        <v>0</v>
      </c>
      <c r="AC92">
        <v>19.149999999999999</v>
      </c>
    </row>
    <row r="93" spans="7:29">
      <c r="G93" t="s">
        <v>135</v>
      </c>
      <c r="H93" s="73">
        <v>0</v>
      </c>
      <c r="I93" s="46">
        <v>0</v>
      </c>
      <c r="J93" s="46">
        <v>28.73</v>
      </c>
      <c r="K93" s="46">
        <v>0</v>
      </c>
      <c r="L93" s="46">
        <v>4.21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32.94</v>
      </c>
      <c r="W93">
        <v>0</v>
      </c>
      <c r="X93">
        <v>0</v>
      </c>
      <c r="Y93">
        <v>0</v>
      </c>
      <c r="Z93">
        <v>4.21</v>
      </c>
      <c r="AA93">
        <v>0</v>
      </c>
      <c r="AB93">
        <v>0</v>
      </c>
      <c r="AC93">
        <v>28.73</v>
      </c>
    </row>
    <row r="94" spans="7:29">
      <c r="G94" t="s">
        <v>136</v>
      </c>
      <c r="H94" s="73">
        <v>0</v>
      </c>
      <c r="I94" s="46">
        <v>0</v>
      </c>
      <c r="J94" s="46">
        <v>14.36</v>
      </c>
      <c r="K94" s="46">
        <v>0</v>
      </c>
      <c r="L94" s="46">
        <v>2.97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17.329999999999998</v>
      </c>
      <c r="W94">
        <v>0</v>
      </c>
      <c r="X94">
        <v>0</v>
      </c>
      <c r="Y94">
        <v>0</v>
      </c>
      <c r="Z94">
        <v>2.97</v>
      </c>
      <c r="AA94">
        <v>0</v>
      </c>
      <c r="AB94">
        <v>0</v>
      </c>
      <c r="AC94">
        <v>14.36</v>
      </c>
    </row>
    <row r="95" spans="7:29">
      <c r="G95" t="s">
        <v>137</v>
      </c>
      <c r="H95" s="73">
        <v>9.58</v>
      </c>
      <c r="I95" s="46">
        <v>0</v>
      </c>
      <c r="J95" s="46">
        <v>14.36</v>
      </c>
      <c r="K95" s="46">
        <v>0</v>
      </c>
      <c r="L95" s="46">
        <v>2.4900000000000002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26.43</v>
      </c>
      <c r="W95">
        <v>9.58</v>
      </c>
      <c r="X95">
        <v>0</v>
      </c>
      <c r="Y95">
        <v>0</v>
      </c>
      <c r="Z95">
        <v>2.4900000000000002</v>
      </c>
      <c r="AA95">
        <v>0</v>
      </c>
      <c r="AB95">
        <v>0</v>
      </c>
      <c r="AC95">
        <v>14.36</v>
      </c>
    </row>
    <row r="96" spans="7:29">
      <c r="G96" t="s">
        <v>138</v>
      </c>
      <c r="H96" s="73">
        <v>19.149999999999999</v>
      </c>
      <c r="I96" s="46">
        <v>0</v>
      </c>
      <c r="J96" s="46">
        <v>14.36</v>
      </c>
      <c r="K96" s="46">
        <v>0</v>
      </c>
      <c r="L96" s="46">
        <v>1.44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34.950000000000003</v>
      </c>
      <c r="W96">
        <v>19.149999999999999</v>
      </c>
      <c r="X96">
        <v>0</v>
      </c>
      <c r="Y96">
        <v>0</v>
      </c>
      <c r="Z96">
        <v>1.44</v>
      </c>
      <c r="AA96">
        <v>0</v>
      </c>
      <c r="AB96">
        <v>0</v>
      </c>
      <c r="AC96">
        <v>14.36</v>
      </c>
    </row>
    <row r="97" spans="1:83">
      <c r="G97" t="s">
        <v>139</v>
      </c>
      <c r="H97" s="73">
        <v>0</v>
      </c>
      <c r="I97" s="46">
        <v>0</v>
      </c>
      <c r="J97" s="46">
        <v>23.94</v>
      </c>
      <c r="K97" s="46">
        <v>0</v>
      </c>
      <c r="L97" s="46">
        <v>0.56999999999999995</v>
      </c>
      <c r="M97" s="74">
        <v>0</v>
      </c>
      <c r="N97" s="73">
        <v>-25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-25</v>
      </c>
      <c r="V97" s="74">
        <v>24.51</v>
      </c>
      <c r="W97">
        <v>-25</v>
      </c>
      <c r="X97">
        <v>0</v>
      </c>
      <c r="Y97">
        <v>0</v>
      </c>
      <c r="Z97">
        <v>0.56999999999999995</v>
      </c>
      <c r="AA97">
        <v>0</v>
      </c>
      <c r="AB97">
        <v>0</v>
      </c>
      <c r="AC97">
        <v>23.94</v>
      </c>
    </row>
    <row r="98" spans="1:83">
      <c r="G98" t="s">
        <v>140</v>
      </c>
      <c r="H98" s="73">
        <v>0</v>
      </c>
      <c r="I98" s="46">
        <v>0</v>
      </c>
      <c r="J98" s="46">
        <v>9.58</v>
      </c>
      <c r="K98" s="46">
        <v>0</v>
      </c>
      <c r="L98" s="46">
        <v>0.19</v>
      </c>
      <c r="M98" s="74">
        <v>0</v>
      </c>
      <c r="N98" s="73">
        <v>-13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-13</v>
      </c>
      <c r="V98" s="74">
        <v>9.77</v>
      </c>
      <c r="W98">
        <v>-13</v>
      </c>
      <c r="X98">
        <v>0</v>
      </c>
      <c r="Y98">
        <v>0</v>
      </c>
      <c r="Z98">
        <v>0.19</v>
      </c>
      <c r="AA98">
        <v>0</v>
      </c>
      <c r="AB98">
        <v>0</v>
      </c>
      <c r="AC98">
        <v>9.58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0.54361500000000007</v>
      </c>
      <c r="I99" s="69">
        <f t="shared" ref="I99:BQ99" si="1">SUM(I3:I98)/4000</f>
        <v>1.5322499999999998E-2</v>
      </c>
      <c r="J99" s="69">
        <f t="shared" si="1"/>
        <v>0.44257749999999985</v>
      </c>
      <c r="K99" s="69">
        <f t="shared" si="1"/>
        <v>8.2197500000000021E-2</v>
      </c>
      <c r="L99" s="69">
        <f t="shared" si="1"/>
        <v>0.15061250000000001</v>
      </c>
      <c r="M99" s="69">
        <f t="shared" si="1"/>
        <v>1.1039999999999999E-2</v>
      </c>
      <c r="N99" s="68">
        <f t="shared" si="1"/>
        <v>-0.27800000000000002</v>
      </c>
      <c r="O99" s="69">
        <f t="shared" si="1"/>
        <v>-0.18925</v>
      </c>
      <c r="P99" s="69">
        <f t="shared" si="1"/>
        <v>-0.20275000000000001</v>
      </c>
      <c r="Q99" s="69">
        <f t="shared" si="1"/>
        <v>0</v>
      </c>
      <c r="R99" s="69">
        <f t="shared" si="1"/>
        <v>-7.8000000000000014E-3</v>
      </c>
      <c r="S99" s="70">
        <f t="shared" si="1"/>
        <v>0</v>
      </c>
      <c r="U99" s="68">
        <f t="shared" si="1"/>
        <v>-0.6827000000000002</v>
      </c>
      <c r="V99" s="70">
        <f t="shared" si="1"/>
        <v>1.2453650000000003</v>
      </c>
      <c r="W99">
        <f t="shared" si="1"/>
        <v>0.26561499999999999</v>
      </c>
      <c r="X99">
        <f t="shared" si="1"/>
        <v>-0.17392750000000001</v>
      </c>
      <c r="Y99">
        <f t="shared" si="1"/>
        <v>-4.8999999999999981E-3</v>
      </c>
      <c r="Z99">
        <f t="shared" si="1"/>
        <v>0.14281250000000004</v>
      </c>
      <c r="AA99">
        <f t="shared" si="1"/>
        <v>8.2197500000000021E-2</v>
      </c>
      <c r="AB99">
        <f t="shared" si="1"/>
        <v>1.1039999999999999E-2</v>
      </c>
      <c r="AC99">
        <f t="shared" si="1"/>
        <v>0.23982750000000003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45271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65.12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65.12</v>
      </c>
      <c r="W3">
        <v>0</v>
      </c>
      <c r="X3">
        <v>65.12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62.24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62.24</v>
      </c>
      <c r="W4">
        <v>0</v>
      </c>
      <c r="X4">
        <v>62.24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60.33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60.33</v>
      </c>
      <c r="W5">
        <v>0</v>
      </c>
      <c r="X5">
        <v>60.33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59.37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59.37</v>
      </c>
      <c r="W6">
        <v>0</v>
      </c>
      <c r="X6">
        <v>59.37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57.46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57.46</v>
      </c>
      <c r="W7">
        <v>0</v>
      </c>
      <c r="X7">
        <v>57.46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57.46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57.46</v>
      </c>
      <c r="W8">
        <v>0</v>
      </c>
      <c r="X8">
        <v>57.46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56.5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56.5</v>
      </c>
      <c r="W9">
        <v>0</v>
      </c>
      <c r="X9">
        <v>56.5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56.5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56.5</v>
      </c>
      <c r="W10">
        <v>0</v>
      </c>
      <c r="X10">
        <v>56.5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56.5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56.5</v>
      </c>
      <c r="W11">
        <v>0</v>
      </c>
      <c r="X11">
        <v>56.5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54.58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54.58</v>
      </c>
      <c r="W12">
        <v>0</v>
      </c>
      <c r="X12">
        <v>54.58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53.63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53.63</v>
      </c>
      <c r="W13">
        <v>0</v>
      </c>
      <c r="X13">
        <v>53.63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53.63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53.63</v>
      </c>
      <c r="W14">
        <v>0</v>
      </c>
      <c r="X14">
        <v>53.63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53.63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53.63</v>
      </c>
      <c r="W15">
        <v>0</v>
      </c>
      <c r="X15">
        <v>53.63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53.63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53.63</v>
      </c>
      <c r="W16">
        <v>0</v>
      </c>
      <c r="X16">
        <v>53.63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52.67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52.67</v>
      </c>
      <c r="W17">
        <v>0</v>
      </c>
      <c r="X17">
        <v>52.67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52.67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52.67</v>
      </c>
      <c r="W18">
        <v>0</v>
      </c>
      <c r="X18">
        <v>52.67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53.63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53.63</v>
      </c>
      <c r="W19">
        <v>0</v>
      </c>
      <c r="X19">
        <v>53.63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53.63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53.63</v>
      </c>
      <c r="W20">
        <v>0</v>
      </c>
      <c r="X20">
        <v>53.63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54.58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54.58</v>
      </c>
      <c r="W21">
        <v>0</v>
      </c>
      <c r="X21">
        <v>54.58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54.58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54.58</v>
      </c>
      <c r="W22">
        <v>0</v>
      </c>
      <c r="X22">
        <v>54.58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55.54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55.54</v>
      </c>
      <c r="W23">
        <v>0</v>
      </c>
      <c r="X23">
        <v>55.54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58.41</v>
      </c>
      <c r="L24" s="46">
        <v>0</v>
      </c>
      <c r="M24" s="74">
        <v>2.81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61.22</v>
      </c>
      <c r="W24">
        <v>0</v>
      </c>
      <c r="X24">
        <v>58.41</v>
      </c>
      <c r="Y24">
        <v>2.81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60.33</v>
      </c>
      <c r="L25" s="46">
        <v>0</v>
      </c>
      <c r="M25" s="74">
        <v>3.17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63.5</v>
      </c>
      <c r="W25">
        <v>0</v>
      </c>
      <c r="X25">
        <v>60.33</v>
      </c>
      <c r="Y25">
        <v>3.17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63.2</v>
      </c>
      <c r="L26" s="46">
        <v>0</v>
      </c>
      <c r="M26" s="74">
        <v>3.1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66.3</v>
      </c>
      <c r="W26">
        <v>0</v>
      </c>
      <c r="X26">
        <v>63.2</v>
      </c>
      <c r="Y26">
        <v>3.1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68.94</v>
      </c>
      <c r="L27" s="46">
        <v>0</v>
      </c>
      <c r="M27" s="74">
        <v>3.73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72.67</v>
      </c>
      <c r="W27">
        <v>0</v>
      </c>
      <c r="X27">
        <v>68.94</v>
      </c>
      <c r="Y27">
        <v>3.73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73.73</v>
      </c>
      <c r="L28" s="46">
        <v>0</v>
      </c>
      <c r="M28" s="74">
        <v>5.29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79.02</v>
      </c>
      <c r="W28">
        <v>0</v>
      </c>
      <c r="X28">
        <v>73.73</v>
      </c>
      <c r="Y28">
        <v>5.29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78.53</v>
      </c>
      <c r="L29" s="46">
        <v>0</v>
      </c>
      <c r="M29" s="74">
        <v>6.28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84.81</v>
      </c>
      <c r="W29">
        <v>0</v>
      </c>
      <c r="X29">
        <v>78.53</v>
      </c>
      <c r="Y29">
        <v>6.28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85.23</v>
      </c>
      <c r="L30" s="46">
        <v>0</v>
      </c>
      <c r="M30" s="74">
        <v>2.61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87.84</v>
      </c>
      <c r="W30">
        <v>0</v>
      </c>
      <c r="X30">
        <v>85.23</v>
      </c>
      <c r="Y30">
        <v>2.61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89.05</v>
      </c>
      <c r="L31" s="46">
        <v>0</v>
      </c>
      <c r="M31" s="74">
        <v>2.37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91.42</v>
      </c>
      <c r="W31">
        <v>0</v>
      </c>
      <c r="X31">
        <v>89.05</v>
      </c>
      <c r="Y31">
        <v>2.37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90.97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90.97</v>
      </c>
      <c r="W32">
        <v>0</v>
      </c>
      <c r="X32">
        <v>90.97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95.76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95.76</v>
      </c>
      <c r="W33">
        <v>0</v>
      </c>
      <c r="X33">
        <v>95.76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99.59</v>
      </c>
      <c r="L34" s="46">
        <v>0</v>
      </c>
      <c r="M34" s="74">
        <v>0.95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100.54</v>
      </c>
      <c r="W34">
        <v>0</v>
      </c>
      <c r="X34">
        <v>99.59</v>
      </c>
      <c r="Y34">
        <v>0.95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103.42</v>
      </c>
      <c r="L35" s="46">
        <v>0</v>
      </c>
      <c r="M35" s="74">
        <v>4.46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107.88</v>
      </c>
      <c r="W35">
        <v>0</v>
      </c>
      <c r="X35">
        <v>103.42</v>
      </c>
      <c r="Y35">
        <v>4.46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111.08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111.08</v>
      </c>
      <c r="W36">
        <v>0</v>
      </c>
      <c r="X36">
        <v>111.08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117.78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117.78</v>
      </c>
      <c r="W37">
        <v>0</v>
      </c>
      <c r="X37">
        <v>117.78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124.49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124.49</v>
      </c>
      <c r="W38">
        <v>0</v>
      </c>
      <c r="X38">
        <v>124.49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74.69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74.69</v>
      </c>
      <c r="W39">
        <v>0</v>
      </c>
      <c r="X39">
        <v>74.69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76.61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76.61</v>
      </c>
      <c r="W40">
        <v>0</v>
      </c>
      <c r="X40">
        <v>76.61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78.52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78.52</v>
      </c>
      <c r="W41">
        <v>0</v>
      </c>
      <c r="X41">
        <v>78.52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80.44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80.44</v>
      </c>
      <c r="W42">
        <v>0</v>
      </c>
      <c r="X42">
        <v>80.44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79.48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79.48</v>
      </c>
      <c r="W43">
        <v>0</v>
      </c>
      <c r="X43">
        <v>79.48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77.569999999999993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77.569999999999993</v>
      </c>
      <c r="W44">
        <v>0</v>
      </c>
      <c r="X44">
        <v>77.569999999999993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78.52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78.52</v>
      </c>
      <c r="W45">
        <v>0</v>
      </c>
      <c r="X45">
        <v>78.52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77.569999999999993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77.569999999999993</v>
      </c>
      <c r="W46">
        <v>0</v>
      </c>
      <c r="X46">
        <v>77.569999999999993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76.61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76.61</v>
      </c>
      <c r="W47">
        <v>0</v>
      </c>
      <c r="X47">
        <v>76.61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74.69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74.69</v>
      </c>
      <c r="W48">
        <v>0</v>
      </c>
      <c r="X48">
        <v>74.69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73.739999999999995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73.739999999999995</v>
      </c>
      <c r="W49">
        <v>0</v>
      </c>
      <c r="X49">
        <v>73.739999999999995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72.78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72.78</v>
      </c>
      <c r="W50">
        <v>0</v>
      </c>
      <c r="X50">
        <v>72.78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71.819999999999993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71.819999999999993</v>
      </c>
      <c r="W51">
        <v>0</v>
      </c>
      <c r="X51">
        <v>71.819999999999993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72.78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72.78</v>
      </c>
      <c r="W52">
        <v>0</v>
      </c>
      <c r="X52">
        <v>72.78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71.819999999999993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71.819999999999993</v>
      </c>
      <c r="W53">
        <v>0</v>
      </c>
      <c r="X53">
        <v>71.819999999999993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71.819999999999993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71.819999999999993</v>
      </c>
      <c r="W54">
        <v>0</v>
      </c>
      <c r="X54">
        <v>71.819999999999993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72.78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72.78</v>
      </c>
      <c r="W55">
        <v>0</v>
      </c>
      <c r="X55">
        <v>72.78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69.900000000000006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69.900000000000006</v>
      </c>
      <c r="W56">
        <v>0</v>
      </c>
      <c r="X56">
        <v>69.900000000000006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67.03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67.03</v>
      </c>
      <c r="W57">
        <v>0</v>
      </c>
      <c r="X57">
        <v>67.03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64.16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64.16</v>
      </c>
      <c r="W58">
        <v>0</v>
      </c>
      <c r="X58">
        <v>64.16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64.16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64.16</v>
      </c>
      <c r="W59">
        <v>0</v>
      </c>
      <c r="X59">
        <v>64.16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64.16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64.16</v>
      </c>
      <c r="W60">
        <v>0</v>
      </c>
      <c r="X60">
        <v>64.16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64.16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64.16</v>
      </c>
      <c r="W61">
        <v>0</v>
      </c>
      <c r="X61">
        <v>64.16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63.2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63.2</v>
      </c>
      <c r="W62">
        <v>0</v>
      </c>
      <c r="X62">
        <v>63.2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64.16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64.16</v>
      </c>
      <c r="W63">
        <v>0</v>
      </c>
      <c r="X63">
        <v>64.16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63.2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63.2</v>
      </c>
      <c r="W64">
        <v>0</v>
      </c>
      <c r="X64">
        <v>63.2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62.24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62.24</v>
      </c>
      <c r="W65">
        <v>0</v>
      </c>
      <c r="X65">
        <v>62.24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61.28</v>
      </c>
      <c r="L66" s="46">
        <v>0</v>
      </c>
      <c r="M66" s="74">
        <v>9.58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70.86</v>
      </c>
      <c r="W66">
        <v>0</v>
      </c>
      <c r="X66">
        <v>61.28</v>
      </c>
      <c r="Y66">
        <v>9.58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113.95</v>
      </c>
      <c r="L67" s="46">
        <v>0</v>
      </c>
      <c r="M67" s="74">
        <v>9.58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123.53</v>
      </c>
      <c r="W67">
        <v>0</v>
      </c>
      <c r="X67">
        <v>113.95</v>
      </c>
      <c r="Y67">
        <v>9.58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112.99</v>
      </c>
      <c r="L68" s="46">
        <v>0</v>
      </c>
      <c r="M68" s="74">
        <v>9.58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122.57</v>
      </c>
      <c r="W68">
        <v>0</v>
      </c>
      <c r="X68">
        <v>112.99</v>
      </c>
      <c r="Y68">
        <v>9.58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112.99</v>
      </c>
      <c r="L69" s="46">
        <v>0</v>
      </c>
      <c r="M69" s="74">
        <v>9.58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122.57</v>
      </c>
      <c r="W69">
        <v>0</v>
      </c>
      <c r="X69">
        <v>112.99</v>
      </c>
      <c r="Y69">
        <v>9.58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112.99</v>
      </c>
      <c r="L70" s="46">
        <v>0</v>
      </c>
      <c r="M70" s="74">
        <v>9.58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122.57</v>
      </c>
      <c r="W70">
        <v>0</v>
      </c>
      <c r="X70">
        <v>112.99</v>
      </c>
      <c r="Y70">
        <v>9.58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114.91</v>
      </c>
      <c r="L71" s="46">
        <v>0</v>
      </c>
      <c r="M71" s="74">
        <v>5.89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120.8</v>
      </c>
      <c r="W71">
        <v>0</v>
      </c>
      <c r="X71">
        <v>114.91</v>
      </c>
      <c r="Y71">
        <v>5.89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116.83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116.83</v>
      </c>
      <c r="W72">
        <v>0</v>
      </c>
      <c r="X72">
        <v>116.83</v>
      </c>
      <c r="Y72">
        <v>0</v>
      </c>
    </row>
    <row r="73" spans="7:25">
      <c r="G73" t="s">
        <v>115</v>
      </c>
      <c r="H73" s="73">
        <v>268.66000000000003</v>
      </c>
      <c r="I73" s="46">
        <v>0</v>
      </c>
      <c r="J73" s="46">
        <v>0</v>
      </c>
      <c r="K73" s="46">
        <v>100.04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368.7</v>
      </c>
      <c r="W73">
        <v>268.66000000000003</v>
      </c>
      <c r="X73">
        <v>100.04</v>
      </c>
      <c r="Y73">
        <v>0</v>
      </c>
    </row>
    <row r="74" spans="7:25">
      <c r="G74" t="s">
        <v>116</v>
      </c>
      <c r="H74" s="73">
        <v>271.66000000000003</v>
      </c>
      <c r="I74" s="46">
        <v>0</v>
      </c>
      <c r="J74" s="46">
        <v>0</v>
      </c>
      <c r="K74" s="46">
        <v>105.21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376.87</v>
      </c>
      <c r="W74">
        <v>271.66000000000003</v>
      </c>
      <c r="X74">
        <v>105.21</v>
      </c>
      <c r="Y74">
        <v>0</v>
      </c>
    </row>
    <row r="75" spans="7:25">
      <c r="G75" t="s">
        <v>117</v>
      </c>
      <c r="H75" s="73">
        <v>222.11</v>
      </c>
      <c r="I75" s="46">
        <v>0</v>
      </c>
      <c r="J75" s="46">
        <v>0</v>
      </c>
      <c r="K75" s="46">
        <v>89.28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311.39</v>
      </c>
      <c r="W75">
        <v>222.11</v>
      </c>
      <c r="X75">
        <v>89.28</v>
      </c>
      <c r="Y75">
        <v>0</v>
      </c>
    </row>
    <row r="76" spans="7:25">
      <c r="G76" t="s">
        <v>118</v>
      </c>
      <c r="H76" s="73">
        <v>162.24</v>
      </c>
      <c r="I76" s="46">
        <v>0</v>
      </c>
      <c r="J76" s="46">
        <v>0</v>
      </c>
      <c r="K76" s="46">
        <v>64.05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226.29</v>
      </c>
      <c r="W76">
        <v>162.24</v>
      </c>
      <c r="X76">
        <v>64.05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117.78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117.78</v>
      </c>
      <c r="W77">
        <v>0</v>
      </c>
      <c r="X77">
        <v>117.78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114.91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114.91</v>
      </c>
      <c r="W78">
        <v>0</v>
      </c>
      <c r="X78">
        <v>114.91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113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113</v>
      </c>
      <c r="W79">
        <v>0</v>
      </c>
      <c r="X79">
        <v>113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111.08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111.08</v>
      </c>
      <c r="W80">
        <v>0</v>
      </c>
      <c r="X80">
        <v>111.08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109.17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109.17</v>
      </c>
      <c r="W81">
        <v>0</v>
      </c>
      <c r="X81">
        <v>109.17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107.25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107.25</v>
      </c>
      <c r="W82">
        <v>0</v>
      </c>
      <c r="X82">
        <v>107.25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103.42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103.42</v>
      </c>
      <c r="W83">
        <v>0</v>
      </c>
      <c r="X83">
        <v>103.42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102.46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102.46</v>
      </c>
      <c r="W84">
        <v>0</v>
      </c>
      <c r="X84">
        <v>102.46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101.51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101.51</v>
      </c>
      <c r="W85">
        <v>0</v>
      </c>
      <c r="X85">
        <v>101.51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98.63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98.63</v>
      </c>
      <c r="W86">
        <v>0</v>
      </c>
      <c r="X86">
        <v>98.63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96.72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96.72</v>
      </c>
      <c r="W87">
        <v>0</v>
      </c>
      <c r="X87">
        <v>96.72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94.8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94.8</v>
      </c>
      <c r="W88">
        <v>0</v>
      </c>
      <c r="X88">
        <v>94.8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92.89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92.89</v>
      </c>
      <c r="W89">
        <v>0</v>
      </c>
      <c r="X89">
        <v>92.89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90.01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90.01</v>
      </c>
      <c r="W90">
        <v>0</v>
      </c>
      <c r="X90">
        <v>90.01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88.1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88.1</v>
      </c>
      <c r="W91">
        <v>0</v>
      </c>
      <c r="X91">
        <v>88.1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86.18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86.18</v>
      </c>
      <c r="W92">
        <v>0</v>
      </c>
      <c r="X92">
        <v>86.18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82.35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82.35</v>
      </c>
      <c r="W93">
        <v>0</v>
      </c>
      <c r="X93">
        <v>82.35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79.48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79.48</v>
      </c>
      <c r="W94">
        <v>0</v>
      </c>
      <c r="X94">
        <v>79.48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77.569999999999993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77.569999999999993</v>
      </c>
      <c r="W95">
        <v>0</v>
      </c>
      <c r="X95">
        <v>77.569999999999993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71.819999999999993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71.819999999999993</v>
      </c>
      <c r="W96">
        <v>0</v>
      </c>
      <c r="X96">
        <v>71.819999999999993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70.86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70.86</v>
      </c>
      <c r="W97">
        <v>0</v>
      </c>
      <c r="X97">
        <v>70.86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68.95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68.95</v>
      </c>
      <c r="W98">
        <v>0</v>
      </c>
      <c r="X98">
        <v>68.95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0.23116750000000003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1.9026149999999999</v>
      </c>
      <c r="L99" s="69">
        <f t="shared" si="1"/>
        <v>0</v>
      </c>
      <c r="M99" s="69">
        <f t="shared" si="1"/>
        <v>2.214E-2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2.1559225</v>
      </c>
      <c r="W99">
        <f t="shared" si="1"/>
        <v>0.23116750000000003</v>
      </c>
      <c r="X99">
        <f t="shared" si="1"/>
        <v>1.9026149999999999</v>
      </c>
      <c r="Y99">
        <f t="shared" si="1"/>
        <v>2.214E-2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10.76376</v>
      </c>
      <c r="E3">
        <f>GT_NG!P3</f>
        <v>15.184893267651889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698.60217481926509</v>
      </c>
      <c r="P3" s="36">
        <v>116.83</v>
      </c>
      <c r="Q3" s="36">
        <v>14.360000000000001</v>
      </c>
      <c r="R3" s="38">
        <v>0</v>
      </c>
      <c r="S3" s="38">
        <v>0</v>
      </c>
      <c r="T3" s="37">
        <f>SUMPRODUCT(LTA!J3:AN3,LTA!J$101:AN$101,LTA!J$103:AN$103)</f>
        <v>16.329999999999998</v>
      </c>
      <c r="U3" s="37">
        <f>SUMPRODUCT(LTA!J3:AN3,LTA!J$102:AN$102,LTA!J$103:AN$103)</f>
        <v>50.010000000000005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-192.52999999999997</v>
      </c>
      <c r="AC3">
        <f>SUMIF(B3:AB3,"&gt;0")*$AC$2-SUMIF(B3:AB3,"&lt;0")*($AC$2/(1-$AC$2))+SUMIF(AI3:AR3,"&gt;0")*$AC$2-SUMIF(AI3:AR3,"&lt;0")*($AC$2/(1-$AC$2))</f>
        <v>10.128199414259246</v>
      </c>
      <c r="AD3">
        <f>SUM(B3:AB3,AI3:AT3)-AC3</f>
        <v>798.87651830739685</v>
      </c>
      <c r="AE3">
        <f>'IDT-1'!B3</f>
        <v>0</v>
      </c>
      <c r="AF3" s="24"/>
      <c r="AG3">
        <f>SUM(AD3:AF3)</f>
        <v>798.87651830739685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10.76376</v>
      </c>
      <c r="E4">
        <f>GT_NG!P4</f>
        <v>15.184893267651889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683.26927330707849</v>
      </c>
      <c r="P4" s="36">
        <v>116.83</v>
      </c>
      <c r="Q4" s="36">
        <v>14.360000000000001</v>
      </c>
      <c r="R4" s="38">
        <v>0</v>
      </c>
      <c r="S4" s="38">
        <v>0</v>
      </c>
      <c r="T4" s="37">
        <f>SUMPRODUCT(LTA!J4:AN4,LTA!J$101:AN$101,LTA!J$103:AN$103)</f>
        <v>16.329999999999998</v>
      </c>
      <c r="U4" s="37">
        <f>SUMPRODUCT(LTA!J4:AN4,LTA!J$102:AN$102,LTA!J$103:AN$103)</f>
        <v>50.150000000000006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-192.52999999999997</v>
      </c>
      <c r="AC4">
        <f t="shared" ref="AC4:AC67" si="0">SUMIF(B4:AB4,"&gt;0")*$AC$2-SUMIF(B4:AB4,"&lt;0")*($AC$2/(1-$AC$2))+SUMIF(AI4:AR4,"&gt;0")*$AC$2-SUMIF(AI4:AR4,"&lt;0")*($AC$2/(1-$AC$2))</f>
        <v>10.144588722879996</v>
      </c>
      <c r="AD4">
        <f t="shared" ref="AD4:AD67" si="1">SUM(B4:AB4,AI4:AT4)-AC4</f>
        <v>766.66722748658958</v>
      </c>
      <c r="AE4">
        <f>'IDT-1'!B4</f>
        <v>0</v>
      </c>
      <c r="AF4" s="24"/>
      <c r="AG4">
        <f t="shared" ref="AG4:AG67" si="2">SUM(AD4:AF4)</f>
        <v>766.66722748658958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-22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10.76376</v>
      </c>
      <c r="E5">
        <f>GT_NG!P5</f>
        <v>15.184893267651889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664.56877008236211</v>
      </c>
      <c r="P5" s="36">
        <v>116.83</v>
      </c>
      <c r="Q5" s="36">
        <v>14.360000000000001</v>
      </c>
      <c r="R5" s="38">
        <v>0</v>
      </c>
      <c r="S5" s="38">
        <v>0</v>
      </c>
      <c r="T5" s="37">
        <f>SUMPRODUCT(LTA!J5:AN5,LTA!J$101:AN$101,LTA!J$103:AN$103)</f>
        <v>16.329999999999998</v>
      </c>
      <c r="U5" s="37">
        <f>SUMPRODUCT(LTA!J5:AN5,LTA!J$102:AN$102,LTA!J$103:AN$103)</f>
        <v>50.19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-192.52999999999997</v>
      </c>
      <c r="AC5">
        <f t="shared" si="0"/>
        <v>10.038667442141712</v>
      </c>
      <c r="AD5">
        <f t="shared" si="1"/>
        <v>742.11264554261152</v>
      </c>
      <c r="AE5">
        <f>'IDT-1'!B5</f>
        <v>0</v>
      </c>
      <c r="AF5" s="24"/>
      <c r="AG5">
        <f t="shared" si="2"/>
        <v>742.11264554261152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-28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10.76376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664.57086372716481</v>
      </c>
      <c r="P6" s="36">
        <v>86.179999999999993</v>
      </c>
      <c r="Q6" s="36">
        <v>14.360000000000001</v>
      </c>
      <c r="R6" s="38">
        <v>0</v>
      </c>
      <c r="S6" s="38">
        <v>0</v>
      </c>
      <c r="T6" s="37">
        <f>SUMPRODUCT(LTA!J6:AN6,LTA!J$101:AN$101,LTA!J$103:AN$103)</f>
        <v>16.329999999999998</v>
      </c>
      <c r="U6" s="37">
        <f>SUMPRODUCT(LTA!J6:AN6,LTA!J$102:AN$102,LTA!J$103:AN$103)</f>
        <v>50.269999999999996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-192.52999999999997</v>
      </c>
      <c r="AC6">
        <f t="shared" si="0"/>
        <v>9.654829662884719</v>
      </c>
      <c r="AD6">
        <f t="shared" si="1"/>
        <v>726.92857696667113</v>
      </c>
      <c r="AE6">
        <f>'IDT-1'!B6</f>
        <v>0</v>
      </c>
      <c r="AF6" s="24"/>
      <c r="AG6">
        <f t="shared" si="2"/>
        <v>726.92857696667113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-13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10.76376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675.23718851717183</v>
      </c>
      <c r="P7" s="36">
        <v>76.61</v>
      </c>
      <c r="Q7" s="36">
        <v>14.360000000000001</v>
      </c>
      <c r="R7" s="38">
        <v>0</v>
      </c>
      <c r="S7" s="38">
        <v>0</v>
      </c>
      <c r="T7" s="37">
        <f>SUMPRODUCT(LTA!J7:AN7,LTA!J$101:AN$101,LTA!J$103:AN$103)</f>
        <v>16.329999999999998</v>
      </c>
      <c r="U7" s="37">
        <f>SUMPRODUCT(LTA!J7:AN7,LTA!J$102:AN$102,LTA!J$103:AN$103)</f>
        <v>50.49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-192.52999999999997</v>
      </c>
      <c r="AC7">
        <f t="shared" si="0"/>
        <v>9.7332360529198905</v>
      </c>
      <c r="AD7">
        <f t="shared" si="1"/>
        <v>720.11649536664299</v>
      </c>
      <c r="AE7">
        <f>'IDT-1'!B7</f>
        <v>0</v>
      </c>
      <c r="AF7" s="24"/>
      <c r="AG7">
        <f t="shared" si="2"/>
        <v>720.11649536664299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10.76376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716.74554617678973</v>
      </c>
      <c r="P8" s="36">
        <v>57.459999999999994</v>
      </c>
      <c r="Q8" s="36">
        <v>14.360000000000001</v>
      </c>
      <c r="R8" s="38">
        <v>0</v>
      </c>
      <c r="S8" s="38">
        <v>0</v>
      </c>
      <c r="T8" s="37">
        <f>SUMPRODUCT(LTA!J8:AN8,LTA!J$101:AN$101,LTA!J$103:AN$103)</f>
        <v>16.329999999999998</v>
      </c>
      <c r="U8" s="37">
        <f>SUMPRODUCT(LTA!J8:AN8,LTA!J$102:AN$102,LTA!J$103:AN$103)</f>
        <v>58.429999999999993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-192.52999999999997</v>
      </c>
      <c r="AC8">
        <f t="shared" si="0"/>
        <v>9.9327645589308258</v>
      </c>
      <c r="AD8">
        <f t="shared" si="1"/>
        <v>757.72965853743699</v>
      </c>
      <c r="AE8">
        <f>'IDT-1'!B8</f>
        <v>0</v>
      </c>
      <c r="AF8" s="24"/>
      <c r="AG8">
        <f t="shared" si="2"/>
        <v>757.72965853743699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10.76376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695.30305530367139</v>
      </c>
      <c r="P9" s="36">
        <v>57.459999999999994</v>
      </c>
      <c r="Q9" s="36">
        <v>14.360000000000001</v>
      </c>
      <c r="R9" s="38">
        <v>0</v>
      </c>
      <c r="S9" s="38">
        <v>0</v>
      </c>
      <c r="T9" s="37">
        <f>SUMPRODUCT(LTA!J9:AN9,LTA!J$101:AN$101,LTA!J$103:AN$103)</f>
        <v>11.01</v>
      </c>
      <c r="U9" s="37">
        <f>SUMPRODUCT(LTA!J9:AN9,LTA!J$102:AN$102,LTA!J$103:AN$103)</f>
        <v>53.74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-192.52999999999997</v>
      </c>
      <c r="AC9">
        <f t="shared" si="0"/>
        <v>10.109063837290865</v>
      </c>
      <c r="AD9">
        <f t="shared" si="1"/>
        <v>674.10086838595851</v>
      </c>
      <c r="AE9">
        <f>'IDT-1'!B9</f>
        <v>0</v>
      </c>
      <c r="AF9" s="24"/>
      <c r="AG9">
        <f t="shared" si="2"/>
        <v>674.10086838595851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10.76376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695.30096165886869</v>
      </c>
      <c r="P10" s="36">
        <v>57.459999999999994</v>
      </c>
      <c r="Q10" s="36">
        <v>14.360000000000001</v>
      </c>
      <c r="R10" s="38">
        <v>0</v>
      </c>
      <c r="S10" s="38">
        <v>0</v>
      </c>
      <c r="T10" s="37">
        <f>SUMPRODUCT(LTA!J10:AN10,LTA!J$101:AN$101,LTA!J$103:AN$103)</f>
        <v>11.01</v>
      </c>
      <c r="U10" s="37">
        <f>SUMPRODUCT(LTA!J10:AN10,LTA!J$102:AN$102,LTA!J$103:AN$103)</f>
        <v>54.040000000000006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-192.52999999999997</v>
      </c>
      <c r="AC10">
        <f t="shared" si="0"/>
        <v>10.19627782792341</v>
      </c>
      <c r="AD10">
        <f t="shared" si="1"/>
        <v>664.3115607505232</v>
      </c>
      <c r="AE10">
        <f>'IDT-1'!B10</f>
        <v>0</v>
      </c>
      <c r="AF10" s="24"/>
      <c r="AG10">
        <f t="shared" si="2"/>
        <v>664.3115607505232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-76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10.76376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657.36593005154896</v>
      </c>
      <c r="P11" s="36">
        <v>57.459999999999994</v>
      </c>
      <c r="Q11" s="36">
        <v>14.360000000000001</v>
      </c>
      <c r="R11" s="38">
        <v>0</v>
      </c>
      <c r="S11" s="38">
        <v>0</v>
      </c>
      <c r="T11" s="37">
        <f>SUMPRODUCT(LTA!J11:AN11,LTA!J$101:AN$101,LTA!J$103:AN$103)</f>
        <v>11.01</v>
      </c>
      <c r="U11" s="37">
        <f>SUMPRODUCT(LTA!J11:AN11,LTA!J$102:AN$102,LTA!J$103:AN$103)</f>
        <v>54.370000000000005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-192.52999999999997</v>
      </c>
      <c r="AC11">
        <f t="shared" si="0"/>
        <v>9.6852229347494792</v>
      </c>
      <c r="AD11">
        <f t="shared" si="1"/>
        <v>650.17758403637754</v>
      </c>
      <c r="AE11">
        <f>'IDT-1'!B11</f>
        <v>0</v>
      </c>
      <c r="AF11" s="24"/>
      <c r="AG11">
        <f t="shared" si="2"/>
        <v>650.17758403637754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-53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10.76376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568.13467840513647</v>
      </c>
      <c r="P12" s="36">
        <v>57.459999999999994</v>
      </c>
      <c r="Q12" s="36">
        <v>14.360000000000001</v>
      </c>
      <c r="R12" s="38">
        <v>0</v>
      </c>
      <c r="S12" s="38">
        <v>0</v>
      </c>
      <c r="T12" s="37">
        <f>SUMPRODUCT(LTA!J12:AN12,LTA!J$101:AN$101,LTA!J$103:AN$103)</f>
        <v>11.01</v>
      </c>
      <c r="U12" s="37">
        <f>SUMPRODUCT(LTA!J12:AN12,LTA!J$102:AN$102,LTA!J$103:AN$103)</f>
        <v>54.61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-192.52999999999997</v>
      </c>
      <c r="AC12">
        <f t="shared" si="0"/>
        <v>8.721993061500493</v>
      </c>
      <c r="AD12">
        <f t="shared" si="1"/>
        <v>642.91956226321395</v>
      </c>
      <c r="AE12">
        <f>'IDT-1'!B12</f>
        <v>0</v>
      </c>
      <c r="AF12" s="24"/>
      <c r="AG12">
        <f t="shared" si="2"/>
        <v>642.91956226321395</v>
      </c>
      <c r="AI12" s="34">
        <f>PXIL!H12</f>
        <v>0</v>
      </c>
      <c r="AJ12" s="34">
        <f>PXIL!N12</f>
        <v>0</v>
      </c>
      <c r="AK12" s="34">
        <f>RTM_IEX!H12</f>
        <v>27.77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10.76376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553.29735792297095</v>
      </c>
      <c r="P13" s="36">
        <v>57.459999999999994</v>
      </c>
      <c r="Q13" s="36">
        <v>14.360000000000001</v>
      </c>
      <c r="R13" s="38">
        <v>0</v>
      </c>
      <c r="S13" s="38">
        <v>0</v>
      </c>
      <c r="T13" s="37">
        <f>SUMPRODUCT(LTA!J13:AN13,LTA!J$101:AN$101,LTA!J$103:AN$103)</f>
        <v>11.01</v>
      </c>
      <c r="U13" s="37">
        <f>SUMPRODUCT(LTA!J13:AN13,LTA!J$102:AN$102,LTA!J$103:AN$103)</f>
        <v>54.81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-192.52999999999997</v>
      </c>
      <c r="AC13">
        <f t="shared" si="0"/>
        <v>8.6714475694503026</v>
      </c>
      <c r="AD13">
        <f t="shared" si="1"/>
        <v>636.95278727309869</v>
      </c>
      <c r="AE13">
        <f>'IDT-1'!B13</f>
        <v>0</v>
      </c>
      <c r="AF13" s="24"/>
      <c r="AG13">
        <f t="shared" si="2"/>
        <v>636.95278727309869</v>
      </c>
      <c r="AI13" s="34">
        <f>PXIL!H13</f>
        <v>0</v>
      </c>
      <c r="AJ13" s="34">
        <f>PXIL!N13</f>
        <v>0</v>
      </c>
      <c r="AK13" s="34">
        <f>RTM_IEX!H13</f>
        <v>36.39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10.76376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551.38472236310713</v>
      </c>
      <c r="P14" s="36">
        <v>57.459999999999994</v>
      </c>
      <c r="Q14" s="36">
        <v>14.360000000000001</v>
      </c>
      <c r="R14" s="38">
        <v>0</v>
      </c>
      <c r="S14" s="38">
        <v>0</v>
      </c>
      <c r="T14" s="37">
        <f>SUMPRODUCT(LTA!J14:AN14,LTA!J$101:AN$101,LTA!J$103:AN$103)</f>
        <v>11.01</v>
      </c>
      <c r="U14" s="37">
        <f>SUMPRODUCT(LTA!J14:AN14,LTA!J$102:AN$102,LTA!J$103:AN$103)</f>
        <v>55.11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-192.52999999999997</v>
      </c>
      <c r="AC14">
        <f t="shared" si="0"/>
        <v>8.6498374307474464</v>
      </c>
      <c r="AD14">
        <f t="shared" si="1"/>
        <v>634.40176185193775</v>
      </c>
      <c r="AE14">
        <f>'IDT-1'!B14</f>
        <v>0</v>
      </c>
      <c r="AF14" s="24"/>
      <c r="AG14">
        <f t="shared" si="2"/>
        <v>634.40176185193775</v>
      </c>
      <c r="AI14" s="34">
        <f>PXIL!H14</f>
        <v>0</v>
      </c>
      <c r="AJ14" s="34">
        <f>PXIL!N14</f>
        <v>0</v>
      </c>
      <c r="AK14" s="34">
        <f>RTM_IEX!H14</f>
        <v>35.43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10.76376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573.47492062670551</v>
      </c>
      <c r="P15" s="36">
        <v>57.459999999999994</v>
      </c>
      <c r="Q15" s="36">
        <v>14.360000000000001</v>
      </c>
      <c r="R15" s="38">
        <v>0</v>
      </c>
      <c r="S15" s="38">
        <v>0</v>
      </c>
      <c r="T15" s="37">
        <f>SUMPRODUCT(LTA!J15:AN15,LTA!J$101:AN$101,LTA!J$103:AN$103)</f>
        <v>11.01</v>
      </c>
      <c r="U15" s="37">
        <f>SUMPRODUCT(LTA!J15:AN15,LTA!J$102:AN$102,LTA!J$103:AN$103)</f>
        <v>49.570000000000007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-192.52999999999997</v>
      </c>
      <c r="AC15">
        <f t="shared" si="0"/>
        <v>8.7807950961616719</v>
      </c>
      <c r="AD15">
        <f t="shared" si="1"/>
        <v>649.86100245012187</v>
      </c>
      <c r="AE15">
        <f>'IDT-1'!B15</f>
        <v>0</v>
      </c>
      <c r="AF15" s="24"/>
      <c r="AG15">
        <f t="shared" si="2"/>
        <v>649.86100245012187</v>
      </c>
      <c r="AI15" s="34">
        <f>PXIL!H15</f>
        <v>0</v>
      </c>
      <c r="AJ15" s="34">
        <f>PXIL!N15</f>
        <v>0</v>
      </c>
      <c r="AK15" s="34">
        <f>RTM_IEX!H15</f>
        <v>34.47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10.76376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624.71324114211586</v>
      </c>
      <c r="P16" s="36">
        <v>57.459999999999994</v>
      </c>
      <c r="Q16" s="36">
        <v>14.360000000000001</v>
      </c>
      <c r="R16" s="38">
        <v>0</v>
      </c>
      <c r="S16" s="38">
        <v>0</v>
      </c>
      <c r="T16" s="37">
        <f>SUMPRODUCT(LTA!J16:AN16,LTA!J$101:AN$101,LTA!J$103:AN$103)</f>
        <v>11.01</v>
      </c>
      <c r="U16" s="37">
        <f>SUMPRODUCT(LTA!J16:AN16,LTA!J$102:AN$102,LTA!J$103:AN$103)</f>
        <v>49.17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-192.52999999999997</v>
      </c>
      <c r="AC16">
        <f t="shared" si="0"/>
        <v>9.0284140389146774</v>
      </c>
      <c r="AD16">
        <f t="shared" si="1"/>
        <v>652.98170402277913</v>
      </c>
      <c r="AE16">
        <f>'IDT-1'!B16</f>
        <v>0</v>
      </c>
      <c r="AF16" s="24"/>
      <c r="AG16">
        <f t="shared" si="2"/>
        <v>652.98170402277913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-13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10.76376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631.41486973769702</v>
      </c>
      <c r="P17" s="36">
        <v>57.459999999999994</v>
      </c>
      <c r="Q17" s="36">
        <v>14.360000000000001</v>
      </c>
      <c r="R17" s="38">
        <v>0</v>
      </c>
      <c r="S17" s="38">
        <v>0</v>
      </c>
      <c r="T17" s="37">
        <f>SUMPRODUCT(LTA!J17:AN17,LTA!J$101:AN$101,LTA!J$103:AN$103)</f>
        <v>11.01</v>
      </c>
      <c r="U17" s="37">
        <f>SUMPRODUCT(LTA!J17:AN17,LTA!J$102:AN$102,LTA!J$103:AN$103)</f>
        <v>49.21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-192.52999999999997</v>
      </c>
      <c r="AC17">
        <f t="shared" si="0"/>
        <v>9.2629380313402301</v>
      </c>
      <c r="AD17">
        <f t="shared" si="1"/>
        <v>638.48880862593489</v>
      </c>
      <c r="AE17">
        <f>'IDT-1'!B17</f>
        <v>0</v>
      </c>
      <c r="AF17" s="24"/>
      <c r="AG17">
        <f t="shared" si="2"/>
        <v>638.48880862593489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10.76376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639.0754279692992</v>
      </c>
      <c r="P18" s="36">
        <v>57.459999999999994</v>
      </c>
      <c r="Q18" s="36">
        <v>14.360000000000001</v>
      </c>
      <c r="R18" s="38">
        <v>0</v>
      </c>
      <c r="S18" s="38">
        <v>0</v>
      </c>
      <c r="T18" s="37">
        <f>SUMPRODUCT(LTA!J18:AN18,LTA!J$101:AN$101,LTA!J$103:AN$103)</f>
        <v>11.01</v>
      </c>
      <c r="U18" s="37">
        <f>SUMPRODUCT(LTA!J18:AN18,LTA!J$102:AN$102,LTA!J$103:AN$103)</f>
        <v>48.75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-192.52999999999997</v>
      </c>
      <c r="AC18">
        <f t="shared" si="0"/>
        <v>9.3064804050359093</v>
      </c>
      <c r="AD18">
        <f t="shared" si="1"/>
        <v>647.64582448384135</v>
      </c>
      <c r="AE18">
        <f>'IDT-1'!B18</f>
        <v>0</v>
      </c>
      <c r="AF18" s="24"/>
      <c r="AG18">
        <f t="shared" si="2"/>
        <v>647.64582448384135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10.76376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652.28034814590535</v>
      </c>
      <c r="P19" s="36">
        <v>57.459999999999994</v>
      </c>
      <c r="Q19" s="36">
        <v>14.360000000000001</v>
      </c>
      <c r="R19" s="38">
        <v>0</v>
      </c>
      <c r="S19" s="38">
        <v>0</v>
      </c>
      <c r="T19" s="37">
        <f>SUMPRODUCT(LTA!J19:AN19,LTA!J$101:AN$101,LTA!J$103:AN$103)</f>
        <v>11.01</v>
      </c>
      <c r="U19" s="37">
        <f>SUMPRODUCT(LTA!J19:AN19,LTA!J$102:AN$102,LTA!J$103:AN$103)</f>
        <v>48.75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-192.52999999999997</v>
      </c>
      <c r="AC19">
        <f t="shared" si="0"/>
        <v>9.3541192247008063</v>
      </c>
      <c r="AD19">
        <f t="shared" si="1"/>
        <v>667.32877182359562</v>
      </c>
      <c r="AE19">
        <f>'IDT-1'!B19</f>
        <v>0</v>
      </c>
      <c r="AF19" s="24"/>
      <c r="AG19">
        <f t="shared" si="2"/>
        <v>667.32877182359562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-25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10.76376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677.93025063295886</v>
      </c>
      <c r="P20" s="36">
        <v>57.459999999999994</v>
      </c>
      <c r="Q20" s="36">
        <v>14.360000000000001</v>
      </c>
      <c r="R20" s="38">
        <v>0</v>
      </c>
      <c r="S20" s="38">
        <v>0</v>
      </c>
      <c r="T20" s="37">
        <f>SUMPRODUCT(LTA!J20:AN20,LTA!J$101:AN$101,LTA!J$103:AN$103)</f>
        <v>11.01</v>
      </c>
      <c r="U20" s="37">
        <f>SUMPRODUCT(LTA!J20:AN20,LTA!J$102:AN$102,LTA!J$103:AN$103)</f>
        <v>48.6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-192.52999999999997</v>
      </c>
      <c r="AC20">
        <f t="shared" si="0"/>
        <v>9.619145351941393</v>
      </c>
      <c r="AD20">
        <f t="shared" si="1"/>
        <v>686.56364818340865</v>
      </c>
      <c r="AE20">
        <f>'IDT-1'!B20</f>
        <v>0</v>
      </c>
      <c r="AF20" s="24"/>
      <c r="AG20">
        <f t="shared" si="2"/>
        <v>686.56364818340865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10.76376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678.30737264455786</v>
      </c>
      <c r="P21" s="36">
        <v>86.179999999999993</v>
      </c>
      <c r="Q21" s="36">
        <v>14.360000000000001</v>
      </c>
      <c r="R21" s="38">
        <v>0</v>
      </c>
      <c r="S21" s="38">
        <v>0</v>
      </c>
      <c r="T21" s="37">
        <f>SUMPRODUCT(LTA!J21:AN21,LTA!J$101:AN$101,LTA!J$103:AN$103)</f>
        <v>11.01</v>
      </c>
      <c r="U21" s="37">
        <f>SUMPRODUCT(LTA!J21:AN21,LTA!J$102:AN$102,LTA!J$103:AN$103)</f>
        <v>48.35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-192.52999999999997</v>
      </c>
      <c r="AC21">
        <f t="shared" si="0"/>
        <v>9.8021630727645981</v>
      </c>
      <c r="AD21">
        <f t="shared" si="1"/>
        <v>722.22775247418417</v>
      </c>
      <c r="AE21">
        <f>'IDT-1'!B21</f>
        <v>0</v>
      </c>
      <c r="AF21" s="24"/>
      <c r="AG21">
        <f t="shared" si="2"/>
        <v>722.22775247418417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-24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10.76376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678.30737264455786</v>
      </c>
      <c r="P22" s="36">
        <v>116.83</v>
      </c>
      <c r="Q22" s="36">
        <v>14.360000000000001</v>
      </c>
      <c r="R22" s="38">
        <v>0</v>
      </c>
      <c r="S22" s="38">
        <v>0</v>
      </c>
      <c r="T22" s="37">
        <f>SUMPRODUCT(LTA!J22:AN22,LTA!J$101:AN$101,LTA!J$103:AN$103)</f>
        <v>11.01</v>
      </c>
      <c r="U22" s="37">
        <f>SUMPRODUCT(LTA!J22:AN22,LTA!J$102:AN$102,LTA!J$103:AN$103)</f>
        <v>48.070000000000007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-192.52999999999997</v>
      </c>
      <c r="AC22">
        <f t="shared" si="0"/>
        <v>10.099626861389044</v>
      </c>
      <c r="AD22">
        <f t="shared" si="1"/>
        <v>747.30028868555985</v>
      </c>
      <c r="AE22">
        <f>'IDT-1'!B22</f>
        <v>0</v>
      </c>
      <c r="AF22" s="24"/>
      <c r="AG22">
        <f t="shared" si="2"/>
        <v>747.30028868555985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10.76376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703.76657612777512</v>
      </c>
      <c r="P23" s="36">
        <v>116.83</v>
      </c>
      <c r="Q23" s="36">
        <v>37.94</v>
      </c>
      <c r="R23" s="38">
        <v>0</v>
      </c>
      <c r="S23" s="38">
        <v>0</v>
      </c>
      <c r="T23" s="37">
        <f>SUMPRODUCT(LTA!J23:AN23,LTA!J$101:AN$101,LTA!J$103:AN$103)</f>
        <v>11.01</v>
      </c>
      <c r="U23" s="37">
        <f>SUMPRODUCT(LTA!J23:AN23,LTA!J$102:AN$102,LTA!J$103:AN$103)</f>
        <v>45.7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-192.52999999999997</v>
      </c>
      <c r="AC23">
        <f t="shared" si="0"/>
        <v>10.432350066573848</v>
      </c>
      <c r="AD23">
        <f t="shared" si="1"/>
        <v>800.63676896359254</v>
      </c>
      <c r="AE23">
        <f>'IDT-1'!B23</f>
        <v>0</v>
      </c>
      <c r="AF23" s="24"/>
      <c r="AG23">
        <f t="shared" si="2"/>
        <v>800.63676896359254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10.76376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770.33581897410545</v>
      </c>
      <c r="P24" s="36">
        <v>116.83</v>
      </c>
      <c r="Q24" s="36">
        <v>37.94</v>
      </c>
      <c r="R24" s="38">
        <v>0</v>
      </c>
      <c r="S24" s="38">
        <v>0</v>
      </c>
      <c r="T24" s="37">
        <f>SUMPRODUCT(LTA!J24:AN24,LTA!J$101:AN$101,LTA!J$103:AN$103)</f>
        <v>11.01</v>
      </c>
      <c r="U24" s="37">
        <f>SUMPRODUCT(LTA!J24:AN24,LTA!J$102:AN$102,LTA!J$103:AN$103)</f>
        <v>45.790000000000006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-192.52999999999997</v>
      </c>
      <c r="AC24">
        <f t="shared" si="0"/>
        <v>10.983816548758133</v>
      </c>
      <c r="AD24">
        <f t="shared" si="1"/>
        <v>867.74454532773848</v>
      </c>
      <c r="AE24">
        <f>'IDT-1'!B24</f>
        <v>0</v>
      </c>
      <c r="AF24" s="24"/>
      <c r="AG24">
        <f t="shared" si="2"/>
        <v>867.74454532773848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-21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10.76376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849.96426562782347</v>
      </c>
      <c r="P25" s="36">
        <v>116.83000000000001</v>
      </c>
      <c r="Q25" s="36">
        <v>37.94</v>
      </c>
      <c r="R25" s="38">
        <v>0</v>
      </c>
      <c r="S25" s="38">
        <v>0</v>
      </c>
      <c r="T25" s="37">
        <f>SUMPRODUCT(LTA!J25:AN25,LTA!J$101:AN$101,LTA!J$103:AN$103)</f>
        <v>10.01</v>
      </c>
      <c r="U25" s="37">
        <f>SUMPRODUCT(LTA!J25:AN25,LTA!J$102:AN$102,LTA!J$103:AN$103)</f>
        <v>45.930000000000007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-192.52999999999997</v>
      </c>
      <c r="AC25">
        <f t="shared" si="0"/>
        <v>11.653942658374254</v>
      </c>
      <c r="AD25">
        <f t="shared" si="1"/>
        <v>944.84286587184033</v>
      </c>
      <c r="AE25">
        <f>'IDT-1'!B25</f>
        <v>0</v>
      </c>
      <c r="AF25" s="24"/>
      <c r="AG25">
        <f t="shared" si="2"/>
        <v>944.84286587184033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-22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10.76376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936.72226571935244</v>
      </c>
      <c r="P26" s="36">
        <v>116.83</v>
      </c>
      <c r="Q26" s="36">
        <v>37.94</v>
      </c>
      <c r="R26" s="38">
        <v>0</v>
      </c>
      <c r="S26" s="38">
        <v>0</v>
      </c>
      <c r="T26" s="37">
        <f>SUMPRODUCT(LTA!J26:AN26,LTA!J$101:AN$101,LTA!J$103:AN$103)</f>
        <v>10.01</v>
      </c>
      <c r="U26" s="37">
        <f>SUMPRODUCT(LTA!J26:AN26,LTA!J$102:AN$102,LTA!J$103:AN$103)</f>
        <v>45.769999999999996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-192.52999999999997</v>
      </c>
      <c r="AC26">
        <f t="shared" si="0"/>
        <v>12.339010070518651</v>
      </c>
      <c r="AD26">
        <f t="shared" si="1"/>
        <v>1035.7557985512249</v>
      </c>
      <c r="AE26">
        <f>'IDT-1'!B26</f>
        <v>0</v>
      </c>
      <c r="AF26" s="24"/>
      <c r="AG26">
        <f t="shared" si="2"/>
        <v>1035.7557985512249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10.76376</v>
      </c>
      <c r="E27">
        <f>GT_NG!P27</f>
        <v>15.184893267651889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99.61449848710653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1015.2241322656749</v>
      </c>
      <c r="P27" s="36">
        <v>116.83</v>
      </c>
      <c r="Q27" s="36">
        <v>37.94</v>
      </c>
      <c r="R27" s="38">
        <v>0.51</v>
      </c>
      <c r="S27" s="38">
        <v>0</v>
      </c>
      <c r="T27" s="37">
        <f>SUMPRODUCT(LTA!J27:AN27,LTA!J$101:AN$101,LTA!J$103:AN$103)</f>
        <v>10.01</v>
      </c>
      <c r="U27" s="37">
        <f>SUMPRODUCT(LTA!J27:AN27,LTA!J$102:AN$102,LTA!J$103:AN$103)</f>
        <v>45.89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-240.69</v>
      </c>
      <c r="AC27">
        <f t="shared" si="0"/>
        <v>13.51128413857519</v>
      </c>
      <c r="AD27">
        <f t="shared" si="1"/>
        <v>1111.5559998818585</v>
      </c>
      <c r="AE27">
        <f>'IDT-1'!B27</f>
        <v>53</v>
      </c>
      <c r="AF27" s="24"/>
      <c r="AG27">
        <f t="shared" si="2"/>
        <v>1164.5559998818585</v>
      </c>
      <c r="AI27" s="34">
        <f>PXIL!H27</f>
        <v>0</v>
      </c>
      <c r="AJ27" s="34">
        <f>PXIL!N27</f>
        <v>0</v>
      </c>
      <c r="AK27" s="34">
        <f>RTM_IEX!H27</f>
        <v>13.41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10.76376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1060.674182308639</v>
      </c>
      <c r="P28" s="36">
        <v>116.83</v>
      </c>
      <c r="Q28" s="36">
        <v>37.94</v>
      </c>
      <c r="R28" s="38">
        <v>1.02</v>
      </c>
      <c r="S28" s="38">
        <v>0</v>
      </c>
      <c r="T28" s="37">
        <f>SUMPRODUCT(LTA!J28:AN28,LTA!J$101:AN$101,LTA!J$103:AN$103)</f>
        <v>10.01</v>
      </c>
      <c r="U28" s="37">
        <f>SUMPRODUCT(LTA!J28:AN28,LTA!J$102:AN$102,LTA!J$103:AN$103)</f>
        <v>46.19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88.1</v>
      </c>
      <c r="Z28" s="34">
        <f>IEX!N28</f>
        <v>0</v>
      </c>
      <c r="AA28" s="75">
        <f>STOA!H28</f>
        <v>0.38</v>
      </c>
      <c r="AB28" s="75">
        <f>-STOA!N28</f>
        <v>-240.69</v>
      </c>
      <c r="AC28">
        <f t="shared" si="0"/>
        <v>14.792620558936088</v>
      </c>
      <c r="AD28">
        <f t="shared" si="1"/>
        <v>1262.8147135044612</v>
      </c>
      <c r="AE28">
        <f>'IDT-1'!B28</f>
        <v>18.875</v>
      </c>
      <c r="AF28" s="24"/>
      <c r="AG28">
        <f t="shared" si="2"/>
        <v>1281.6897135044612</v>
      </c>
      <c r="AI28" s="34">
        <f>PXIL!H28</f>
        <v>0</v>
      </c>
      <c r="AJ28" s="34">
        <f>PXIL!N28</f>
        <v>0</v>
      </c>
      <c r="AK28" s="34">
        <f>RTM_IEX!H28</f>
        <v>31.59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10.76376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1062.7512684713088</v>
      </c>
      <c r="P29" s="36">
        <v>116.83</v>
      </c>
      <c r="Q29" s="36">
        <v>37.940000000000005</v>
      </c>
      <c r="R29" s="38">
        <v>2.6699999999999995</v>
      </c>
      <c r="S29" s="38">
        <v>0</v>
      </c>
      <c r="T29" s="37">
        <f>SUMPRODUCT(LTA!J29:AN29,LTA!J$101:AN$101,LTA!J$103:AN$103)</f>
        <v>10.01</v>
      </c>
      <c r="U29" s="37">
        <f>SUMPRODUCT(LTA!J29:AN29,LTA!J$102:AN$102,LTA!J$103:AN$103)</f>
        <v>47.47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170.45</v>
      </c>
      <c r="Z29" s="34">
        <f>IEX!N29</f>
        <v>0</v>
      </c>
      <c r="AA29" s="75">
        <f>STOA!H29</f>
        <v>0.38</v>
      </c>
      <c r="AB29" s="75">
        <f>-STOA!N29</f>
        <v>-240.69</v>
      </c>
      <c r="AC29">
        <f t="shared" si="0"/>
        <v>15.655154295410819</v>
      </c>
      <c r="AD29">
        <f t="shared" si="1"/>
        <v>1364.6347674435501</v>
      </c>
      <c r="AE29">
        <f>'IDT-1'!B29</f>
        <v>0</v>
      </c>
      <c r="AF29" s="24"/>
      <c r="AG29">
        <f t="shared" si="2"/>
        <v>1364.6347674435501</v>
      </c>
      <c r="AI29" s="34">
        <f>PXIL!H29</f>
        <v>0</v>
      </c>
      <c r="AJ29" s="34">
        <f>PXIL!N29</f>
        <v>0</v>
      </c>
      <c r="AK29" s="34">
        <f>RTM_IEX!H29</f>
        <v>46.92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10.76376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1065.9414412693086</v>
      </c>
      <c r="P30" s="36">
        <v>116.83</v>
      </c>
      <c r="Q30" s="36">
        <v>37.94</v>
      </c>
      <c r="R30" s="38">
        <v>6.4552041573867864</v>
      </c>
      <c r="S30" s="38">
        <v>0</v>
      </c>
      <c r="T30" s="37">
        <f>SUMPRODUCT(LTA!J30:AN30,LTA!J$101:AN$101,LTA!J$103:AN$103)</f>
        <v>10.01</v>
      </c>
      <c r="U30" s="37">
        <f>SUMPRODUCT(LTA!J30:AN30,LTA!J$102:AN$102,LTA!J$103:AN$103)</f>
        <v>46.78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207.8</v>
      </c>
      <c r="Z30" s="34">
        <f>IEX!N30</f>
        <v>0</v>
      </c>
      <c r="AA30" s="75">
        <f>STOA!H30</f>
        <v>0.38</v>
      </c>
      <c r="AB30" s="75">
        <f>-STOA!N30</f>
        <v>-240.69</v>
      </c>
      <c r="AC30">
        <f t="shared" si="0"/>
        <v>16.126271461836065</v>
      </c>
      <c r="AD30">
        <f t="shared" si="1"/>
        <v>1420.249027232511</v>
      </c>
      <c r="AE30">
        <f>'IDT-1'!B30</f>
        <v>0</v>
      </c>
      <c r="AF30" s="24"/>
      <c r="AG30">
        <f t="shared" si="2"/>
        <v>1420.249027232511</v>
      </c>
      <c r="AI30" s="34">
        <f>PXIL!H30</f>
        <v>0</v>
      </c>
      <c r="AJ30" s="34">
        <f>PXIL!N30</f>
        <v>0</v>
      </c>
      <c r="AK30" s="34">
        <f>RTM_IEX!H30</f>
        <v>59.37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10.76376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1083.7949054452411</v>
      </c>
      <c r="P31" s="36">
        <v>116.83</v>
      </c>
      <c r="Q31" s="36">
        <v>37.94</v>
      </c>
      <c r="R31" s="38">
        <v>19.170000000000002</v>
      </c>
      <c r="S31" s="38">
        <v>0</v>
      </c>
      <c r="T31" s="37">
        <f>SUMPRODUCT(LTA!J31:AN31,LTA!J$101:AN$101,LTA!J$103:AN$103)</f>
        <v>10.01</v>
      </c>
      <c r="U31" s="37">
        <f>SUMPRODUCT(LTA!J31:AN31,LTA!J$102:AN$102,LTA!J$103:AN$103)</f>
        <v>45.81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243.23</v>
      </c>
      <c r="Z31" s="34">
        <f>IEX!N31</f>
        <v>0</v>
      </c>
      <c r="AA31" s="75">
        <f>STOA!H31</f>
        <v>0.53</v>
      </c>
      <c r="AB31" s="75">
        <f>-STOA!N31</f>
        <v>-240.69</v>
      </c>
      <c r="AC31">
        <f t="shared" si="0"/>
        <v>16.553144845991852</v>
      </c>
      <c r="AD31">
        <f t="shared" si="1"/>
        <v>1470.6404138669009</v>
      </c>
      <c r="AE31">
        <f>'IDT-1'!B31</f>
        <v>0</v>
      </c>
      <c r="AF31" s="24"/>
      <c r="AG31">
        <f t="shared" si="2"/>
        <v>1470.6404138669009</v>
      </c>
      <c r="AI31" s="34">
        <f>PXIL!H31</f>
        <v>0</v>
      </c>
      <c r="AJ31" s="34">
        <f>PXIL!N31</f>
        <v>0</v>
      </c>
      <c r="AK31" s="34">
        <f>RTM_IEX!H31</f>
        <v>45.01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10.76376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1083.3437330471322</v>
      </c>
      <c r="P32" s="36">
        <v>116.83</v>
      </c>
      <c r="Q32" s="36">
        <v>37.94</v>
      </c>
      <c r="R32" s="38">
        <v>36.86999999999999</v>
      </c>
      <c r="S32" s="38">
        <v>0</v>
      </c>
      <c r="T32" s="37">
        <f>SUMPRODUCT(LTA!J32:AN32,LTA!J$101:AN$101,LTA!J$103:AN$103)</f>
        <v>11.540000000000001</v>
      </c>
      <c r="U32" s="37">
        <f>SUMPRODUCT(LTA!J32:AN32,LTA!J$102:AN$102,LTA!J$103:AN$103)</f>
        <v>45.78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274.83</v>
      </c>
      <c r="Z32" s="34">
        <f>IEX!N32</f>
        <v>0</v>
      </c>
      <c r="AA32" s="75">
        <f>STOA!H32</f>
        <v>0.53</v>
      </c>
      <c r="AB32" s="75">
        <f>-STOA!N32</f>
        <v>-240.69</v>
      </c>
      <c r="AC32">
        <f t="shared" si="0"/>
        <v>16.831258997847733</v>
      </c>
      <c r="AD32">
        <f t="shared" si="1"/>
        <v>1503.471127316936</v>
      </c>
      <c r="AE32">
        <f>'IDT-1'!B32</f>
        <v>0</v>
      </c>
      <c r="AF32" s="24"/>
      <c r="AG32">
        <f t="shared" si="2"/>
        <v>1503.471127316936</v>
      </c>
      <c r="AI32" s="34">
        <f>PXIL!H32</f>
        <v>0</v>
      </c>
      <c r="AJ32" s="34">
        <f>PXIL!N32</f>
        <v>0</v>
      </c>
      <c r="AK32" s="34">
        <f>RTM_IEX!H32</f>
        <v>27.77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10.76376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1055.2248912027862</v>
      </c>
      <c r="P33" s="36">
        <v>116.83</v>
      </c>
      <c r="Q33" s="36">
        <v>37.94</v>
      </c>
      <c r="R33" s="38">
        <v>44.5</v>
      </c>
      <c r="S33" s="38">
        <v>0</v>
      </c>
      <c r="T33" s="37">
        <f>SUMPRODUCT(LTA!J33:AN33,LTA!J$101:AN$101,LTA!J$103:AN$103)</f>
        <v>22.189999999999998</v>
      </c>
      <c r="U33" s="37">
        <f>SUMPRODUCT(LTA!J33:AN33,LTA!J$102:AN$102,LTA!J$103:AN$103)</f>
        <v>43.28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308.35000000000002</v>
      </c>
      <c r="Z33" s="34">
        <f>IEX!N33</f>
        <v>0</v>
      </c>
      <c r="AA33" s="75">
        <f>STOA!H33</f>
        <v>0.53</v>
      </c>
      <c r="AB33" s="75">
        <f>-STOA!N33</f>
        <v>-240.69</v>
      </c>
      <c r="AC33">
        <f t="shared" si="0"/>
        <v>17.186084726355226</v>
      </c>
      <c r="AD33">
        <f t="shared" si="1"/>
        <v>1545.3574597440827</v>
      </c>
      <c r="AE33">
        <f>'IDT-1'!B33</f>
        <v>0</v>
      </c>
      <c r="AF33" s="24"/>
      <c r="AG33">
        <f t="shared" si="2"/>
        <v>1545.3574597440827</v>
      </c>
      <c r="AI33" s="34">
        <f>PXIL!H33</f>
        <v>0</v>
      </c>
      <c r="AJ33" s="34">
        <f>PXIL!N33</f>
        <v>0</v>
      </c>
      <c r="AK33" s="34">
        <f>RTM_IEX!H33</f>
        <v>48.83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10.76376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1009.3444742436615</v>
      </c>
      <c r="P34" s="36">
        <v>116.83</v>
      </c>
      <c r="Q34" s="36">
        <v>37.94</v>
      </c>
      <c r="R34" s="38">
        <v>44.5</v>
      </c>
      <c r="S34" s="38">
        <v>0</v>
      </c>
      <c r="T34" s="37">
        <f>SUMPRODUCT(LTA!J34:AN34,LTA!J$101:AN$101,LTA!J$103:AN$103)</f>
        <v>42.74</v>
      </c>
      <c r="U34" s="37">
        <f>SUMPRODUCT(LTA!J34:AN34,LTA!J$102:AN$102,LTA!J$103:AN$103)</f>
        <v>43.59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335.16</v>
      </c>
      <c r="Z34" s="34">
        <f>IEX!N34</f>
        <v>0</v>
      </c>
      <c r="AA34" s="75">
        <f>STOA!H34</f>
        <v>0.53</v>
      </c>
      <c r="AB34" s="75">
        <f>-STOA!N34</f>
        <v>-240.69</v>
      </c>
      <c r="AC34">
        <f t="shared" si="0"/>
        <v>17.249417223898583</v>
      </c>
      <c r="AD34">
        <f t="shared" si="1"/>
        <v>1552.8337102874148</v>
      </c>
      <c r="AE34">
        <f>'IDT-1'!B34</f>
        <v>0</v>
      </c>
      <c r="AF34" s="24"/>
      <c r="AG34">
        <f t="shared" si="2"/>
        <v>1552.8337102874148</v>
      </c>
      <c r="AI34" s="34">
        <f>PXIL!H34</f>
        <v>0</v>
      </c>
      <c r="AJ34" s="34">
        <f>PXIL!N34</f>
        <v>0</v>
      </c>
      <c r="AK34" s="34">
        <f>RTM_IEX!H34</f>
        <v>54.58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10.76376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987.71256245337804</v>
      </c>
      <c r="P35" s="36">
        <v>116.83</v>
      </c>
      <c r="Q35" s="36">
        <v>37.94</v>
      </c>
      <c r="R35" s="38">
        <v>44.5</v>
      </c>
      <c r="S35" s="38">
        <v>0</v>
      </c>
      <c r="T35" s="37">
        <f>SUMPRODUCT(LTA!J35:AN35,LTA!J$101:AN$101,LTA!J$103:AN$103)</f>
        <v>89.17</v>
      </c>
      <c r="U35" s="37">
        <f>SUMPRODUCT(LTA!J35:AN35,LTA!J$102:AN$102,LTA!J$103:AN$103)</f>
        <v>43.18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334.2</v>
      </c>
      <c r="Z35" s="34">
        <f>IEX!N35</f>
        <v>0</v>
      </c>
      <c r="AA35" s="75">
        <f>STOA!H35</f>
        <v>0.77</v>
      </c>
      <c r="AB35" s="75">
        <f>-STOA!N35</f>
        <v>-240.69</v>
      </c>
      <c r="AC35">
        <f t="shared" si="0"/>
        <v>17.3437331648602</v>
      </c>
      <c r="AD35">
        <f t="shared" si="1"/>
        <v>1563.9674825561699</v>
      </c>
      <c r="AE35">
        <f>'IDT-1'!B35</f>
        <v>0</v>
      </c>
      <c r="AF35" s="24"/>
      <c r="AG35">
        <f t="shared" si="2"/>
        <v>1563.9674825561699</v>
      </c>
      <c r="AI35" s="34">
        <f>PXIL!H35</f>
        <v>0</v>
      </c>
      <c r="AJ35" s="34">
        <f>PXIL!N35</f>
        <v>0</v>
      </c>
      <c r="AK35" s="34">
        <f>RTM_IEX!H35</f>
        <v>42.14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10.76376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960.72195492697847</v>
      </c>
      <c r="P36" s="36">
        <v>116.83</v>
      </c>
      <c r="Q36" s="36">
        <v>37.94</v>
      </c>
      <c r="R36" s="38">
        <v>44.5</v>
      </c>
      <c r="S36" s="38">
        <v>0</v>
      </c>
      <c r="T36" s="37">
        <f>SUMPRODUCT(LTA!J36:AN36,LTA!J$101:AN$101,LTA!J$103:AN$103)</f>
        <v>138.47000000000003</v>
      </c>
      <c r="U36" s="37">
        <f>SUMPRODUCT(LTA!J36:AN36,LTA!J$102:AN$102,LTA!J$103:AN$103)</f>
        <v>43.14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342.82</v>
      </c>
      <c r="Z36" s="34">
        <f>IEX!N36</f>
        <v>0</v>
      </c>
      <c r="AA36" s="75">
        <f>STOA!H36</f>
        <v>0.77</v>
      </c>
      <c r="AB36" s="75">
        <f>-STOA!N36</f>
        <v>-240.69</v>
      </c>
      <c r="AC36">
        <f t="shared" si="0"/>
        <v>17.506604061638445</v>
      </c>
      <c r="AD36">
        <f t="shared" si="1"/>
        <v>1583.1940041329919</v>
      </c>
      <c r="AE36">
        <f>'IDT-1'!B36</f>
        <v>0</v>
      </c>
      <c r="AF36" s="24"/>
      <c r="AG36">
        <f t="shared" si="2"/>
        <v>1583.1940041329919</v>
      </c>
      <c r="AI36" s="34">
        <f>PXIL!H36</f>
        <v>0</v>
      </c>
      <c r="AJ36" s="34">
        <f>PXIL!N36</f>
        <v>0</v>
      </c>
      <c r="AK36" s="34">
        <f>RTM_IEX!H36</f>
        <v>30.64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10.930639999999999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971.15528692900443</v>
      </c>
      <c r="P37" s="36">
        <v>116.83</v>
      </c>
      <c r="Q37" s="36">
        <v>37.94</v>
      </c>
      <c r="R37" s="38">
        <v>47.5</v>
      </c>
      <c r="S37" s="38">
        <v>0</v>
      </c>
      <c r="T37" s="37">
        <f>SUMPRODUCT(LTA!J37:AN37,LTA!J$101:AN$101,LTA!J$103:AN$103)</f>
        <v>191.43</v>
      </c>
      <c r="U37" s="37">
        <f>SUMPRODUCT(LTA!J37:AN37,LTA!J$102:AN$102,LTA!J$103:AN$103)</f>
        <v>42.28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315.05</v>
      </c>
      <c r="Z37" s="34">
        <f>IEX!N37</f>
        <v>0</v>
      </c>
      <c r="AA37" s="75">
        <f>STOA!H37</f>
        <v>0.77</v>
      </c>
      <c r="AB37" s="75">
        <f>-STOA!N37</f>
        <v>-240.69</v>
      </c>
      <c r="AC37">
        <f t="shared" si="0"/>
        <v>17.567841842455461</v>
      </c>
      <c r="AD37">
        <f t="shared" si="1"/>
        <v>1590.4229783542007</v>
      </c>
      <c r="AE37">
        <f>'IDT-1'!B37</f>
        <v>0</v>
      </c>
      <c r="AF37" s="24"/>
      <c r="AG37">
        <f t="shared" si="2"/>
        <v>1590.4229783542007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10.930639999999999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1003.9777228243689</v>
      </c>
      <c r="P38" s="36">
        <v>116.83</v>
      </c>
      <c r="Q38" s="36">
        <v>37.94</v>
      </c>
      <c r="R38" s="38">
        <v>47.5</v>
      </c>
      <c r="S38" s="38">
        <v>0</v>
      </c>
      <c r="T38" s="37">
        <f>SUMPRODUCT(LTA!J38:AN38,LTA!J$101:AN$101,LTA!J$103:AN$103)</f>
        <v>233.82999999999998</v>
      </c>
      <c r="U38" s="37">
        <f>SUMPRODUCT(LTA!J38:AN38,LTA!J$102:AN$102,LTA!J$103:AN$103)</f>
        <v>42.25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287.27999999999997</v>
      </c>
      <c r="Z38" s="34">
        <f>IEX!N38</f>
        <v>0</v>
      </c>
      <c r="AA38" s="75">
        <f>STOA!H38</f>
        <v>0.77</v>
      </c>
      <c r="AB38" s="75">
        <f>-STOA!N38</f>
        <v>-240.69</v>
      </c>
      <c r="AC38">
        <f t="shared" si="0"/>
        <v>18.262680824347644</v>
      </c>
      <c r="AD38">
        <f t="shared" si="1"/>
        <v>1602.150575267673</v>
      </c>
      <c r="AE38">
        <f>'IDT-1'!B38</f>
        <v>0</v>
      </c>
      <c r="AF38" s="24"/>
      <c r="AG38">
        <f t="shared" si="2"/>
        <v>1602.150575267673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-35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10.930639999999999</v>
      </c>
      <c r="E39">
        <f>GT_NG!P39</f>
        <v>15.060426929392445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981.47542361419471</v>
      </c>
      <c r="P39" s="36">
        <v>116.83</v>
      </c>
      <c r="Q39" s="36">
        <v>37.94</v>
      </c>
      <c r="R39" s="38">
        <v>47.5</v>
      </c>
      <c r="S39" s="38">
        <v>0</v>
      </c>
      <c r="T39" s="37">
        <f>SUMPRODUCT(LTA!J39:AN39,LTA!J$101:AN$101,LTA!J$103:AN$103)</f>
        <v>275.60000000000002</v>
      </c>
      <c r="U39" s="37">
        <f>SUMPRODUCT(LTA!J39:AN39,LTA!J$102:AN$102,LTA!J$103:AN$103)</f>
        <v>44.7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230.78</v>
      </c>
      <c r="Z39" s="34">
        <f>IEX!N39</f>
        <v>0</v>
      </c>
      <c r="AA39" s="75">
        <f>STOA!H39</f>
        <v>0.77</v>
      </c>
      <c r="AB39" s="75">
        <f>-STOA!N39</f>
        <v>-240.69</v>
      </c>
      <c r="AC39">
        <f t="shared" si="0"/>
        <v>18.011819782365244</v>
      </c>
      <c r="AD39">
        <f t="shared" si="1"/>
        <v>1562.4946707612219</v>
      </c>
      <c r="AE39">
        <f>'IDT-1'!B39</f>
        <v>1</v>
      </c>
      <c r="AF39" s="24"/>
      <c r="AG39">
        <f t="shared" si="2"/>
        <v>1563.4946707612219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-40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10.930639999999999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981.47395667802664</v>
      </c>
      <c r="P40" s="36">
        <v>116.83</v>
      </c>
      <c r="Q40" s="36">
        <v>37.94</v>
      </c>
      <c r="R40" s="38">
        <v>47.5</v>
      </c>
      <c r="S40" s="38">
        <v>0</v>
      </c>
      <c r="T40" s="37">
        <f>SUMPRODUCT(LTA!J40:AN40,LTA!J$101:AN$101,LTA!J$103:AN$103)</f>
        <v>317.77</v>
      </c>
      <c r="U40" s="37">
        <f>SUMPRODUCT(LTA!J40:AN40,LTA!J$102:AN$102,LTA!J$103:AN$103)</f>
        <v>44.269999999999996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207.8</v>
      </c>
      <c r="Z40" s="34">
        <f>IEX!N40</f>
        <v>0</v>
      </c>
      <c r="AA40" s="75">
        <f>STOA!H40</f>
        <v>0.77</v>
      </c>
      <c r="AB40" s="75">
        <f>-STOA!N40</f>
        <v>-240.69</v>
      </c>
      <c r="AC40">
        <f t="shared" si="0"/>
        <v>18.220218406450766</v>
      </c>
      <c r="AD40">
        <f t="shared" si="1"/>
        <v>1575.0448052009681</v>
      </c>
      <c r="AE40">
        <f>'IDT-1'!B40</f>
        <v>0</v>
      </c>
      <c r="AF40" s="24"/>
      <c r="AG40">
        <f t="shared" si="2"/>
        <v>1575.0448052009681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-46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10.930639999999999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975.39186239639548</v>
      </c>
      <c r="P41" s="36">
        <v>116.83</v>
      </c>
      <c r="Q41" s="36">
        <v>37.94</v>
      </c>
      <c r="R41" s="38">
        <v>47.5</v>
      </c>
      <c r="S41" s="38">
        <v>0</v>
      </c>
      <c r="T41" s="37">
        <f>SUMPRODUCT(LTA!J41:AN41,LTA!J$101:AN$101,LTA!J$103:AN$103)</f>
        <v>359.35</v>
      </c>
      <c r="U41" s="37">
        <f>SUMPRODUCT(LTA!J41:AN41,LTA!J$102:AN$102,LTA!J$103:AN$103)</f>
        <v>44.1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184.81</v>
      </c>
      <c r="Z41" s="34">
        <f>IEX!N41</f>
        <v>0</v>
      </c>
      <c r="AA41" s="75">
        <f>STOA!H41</f>
        <v>0.77</v>
      </c>
      <c r="AB41" s="75">
        <f>-STOA!N41</f>
        <v>-240.69</v>
      </c>
      <c r="AC41">
        <f t="shared" si="0"/>
        <v>18.129020186812614</v>
      </c>
      <c r="AD41">
        <f t="shared" si="1"/>
        <v>1610.4739091389749</v>
      </c>
      <c r="AE41">
        <f>'IDT-1'!B41</f>
        <v>0</v>
      </c>
      <c r="AF41" s="24"/>
      <c r="AG41">
        <f t="shared" si="2"/>
        <v>1610.4739091389749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-23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10.930639999999999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925.81854757999031</v>
      </c>
      <c r="P42" s="36">
        <v>116.83</v>
      </c>
      <c r="Q42" s="36">
        <v>37.94</v>
      </c>
      <c r="R42" s="38">
        <v>47.5</v>
      </c>
      <c r="S42" s="38">
        <v>0</v>
      </c>
      <c r="T42" s="37">
        <f>SUMPRODUCT(LTA!J42:AN42,LTA!J$101:AN$101,LTA!J$103:AN$103)</f>
        <v>397.29</v>
      </c>
      <c r="U42" s="37">
        <f>SUMPRODUCT(LTA!J42:AN42,LTA!J$102:AN$102,LTA!J$103:AN$103)</f>
        <v>43.7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133.1</v>
      </c>
      <c r="Z42" s="34">
        <f>IEX!N42</f>
        <v>0</v>
      </c>
      <c r="AA42" s="75">
        <f>STOA!H42</f>
        <v>0.77</v>
      </c>
      <c r="AB42" s="75">
        <f>-STOA!N42</f>
        <v>-240.69</v>
      </c>
      <c r="AC42">
        <f t="shared" si="0"/>
        <v>17.841167714682364</v>
      </c>
      <c r="AD42">
        <f t="shared" si="1"/>
        <v>1622.6884467947002</v>
      </c>
      <c r="AE42">
        <f>'IDT-1'!B42</f>
        <v>0</v>
      </c>
      <c r="AF42" s="24"/>
      <c r="AG42">
        <f t="shared" si="2"/>
        <v>1622.6884467947002</v>
      </c>
      <c r="AI42" s="34">
        <f>PXIL!H42</f>
        <v>0</v>
      </c>
      <c r="AJ42" s="34">
        <f>PXIL!N42</f>
        <v>0</v>
      </c>
      <c r="AK42" s="34">
        <f>RTM_IEX!H42</f>
        <v>52.67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10.930639999999999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902.46014660485048</v>
      </c>
      <c r="P43" s="36">
        <v>116.83</v>
      </c>
      <c r="Q43" s="36">
        <v>37.934874358281547</v>
      </c>
      <c r="R43" s="38">
        <v>47.5</v>
      </c>
      <c r="S43" s="38">
        <v>0</v>
      </c>
      <c r="T43" s="37">
        <f>SUMPRODUCT(LTA!J43:AN43,LTA!J$101:AN$101,LTA!J$103:AN$103)</f>
        <v>427.82</v>
      </c>
      <c r="U43" s="37">
        <f>SUMPRODUCT(LTA!J43:AN43,LTA!J$102:AN$102,LTA!J$103:AN$103)</f>
        <v>45.01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123.52</v>
      </c>
      <c r="Z43" s="34">
        <f>IEX!N43</f>
        <v>0</v>
      </c>
      <c r="AA43" s="75">
        <f>STOA!H43</f>
        <v>0.77</v>
      </c>
      <c r="AB43" s="75">
        <f>-STOA!N43</f>
        <v>-240.69</v>
      </c>
      <c r="AC43">
        <f t="shared" si="0"/>
        <v>17.815770091100752</v>
      </c>
      <c r="AD43">
        <f t="shared" si="1"/>
        <v>1619.6903178014234</v>
      </c>
      <c r="AE43">
        <f>'IDT-1'!B43</f>
        <v>0</v>
      </c>
      <c r="AF43" s="24"/>
      <c r="AG43">
        <f t="shared" si="2"/>
        <v>1619.6903178014234</v>
      </c>
      <c r="AI43" s="34">
        <f>PXIL!H43</f>
        <v>0</v>
      </c>
      <c r="AJ43" s="34">
        <f>PXIL!N43</f>
        <v>0</v>
      </c>
      <c r="AK43" s="34">
        <f>RTM_IEX!H43</f>
        <v>50.75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10.930639999999999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902.46249452281427</v>
      </c>
      <c r="P44" s="36">
        <v>116.83</v>
      </c>
      <c r="Q44" s="36">
        <v>37.934874358281547</v>
      </c>
      <c r="R44" s="38">
        <v>47.5</v>
      </c>
      <c r="S44" s="38">
        <v>0</v>
      </c>
      <c r="T44" s="37">
        <f>SUMPRODUCT(LTA!J44:AN44,LTA!J$101:AN$101,LTA!J$103:AN$103)</f>
        <v>457.89</v>
      </c>
      <c r="U44" s="37">
        <f>SUMPRODUCT(LTA!J44:AN44,LTA!J$102:AN$102,LTA!J$103:AN$103)</f>
        <v>45.120000000000005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85.23</v>
      </c>
      <c r="Z44" s="34">
        <f>IEX!N44</f>
        <v>0</v>
      </c>
      <c r="AA44" s="75">
        <f>STOA!H44</f>
        <v>0.77</v>
      </c>
      <c r="AB44" s="75">
        <f>-STOA!N44</f>
        <v>-240.69</v>
      </c>
      <c r="AC44">
        <f t="shared" si="0"/>
        <v>17.771773813611649</v>
      </c>
      <c r="AD44">
        <f t="shared" si="1"/>
        <v>1614.4966619968764</v>
      </c>
      <c r="AE44">
        <f>'IDT-1'!B44</f>
        <v>0</v>
      </c>
      <c r="AF44" s="24"/>
      <c r="AG44">
        <f t="shared" si="2"/>
        <v>1614.4966619968764</v>
      </c>
      <c r="AI44" s="34">
        <f>PXIL!H44</f>
        <v>0</v>
      </c>
      <c r="AJ44" s="34">
        <f>PXIL!N44</f>
        <v>0</v>
      </c>
      <c r="AK44" s="34">
        <f>RTM_IEX!H44</f>
        <v>53.62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10.930639999999999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902.46249452281427</v>
      </c>
      <c r="P45" s="36">
        <v>116.83</v>
      </c>
      <c r="Q45" s="36">
        <v>37.934874358281547</v>
      </c>
      <c r="R45" s="38">
        <v>47.5</v>
      </c>
      <c r="S45" s="38">
        <v>0</v>
      </c>
      <c r="T45" s="37">
        <f>SUMPRODUCT(LTA!J45:AN45,LTA!J$101:AN$101,LTA!J$103:AN$103)</f>
        <v>483.28999999999996</v>
      </c>
      <c r="U45" s="37">
        <f>SUMPRODUCT(LTA!J45:AN45,LTA!J$102:AN$102,LTA!J$103:AN$103)</f>
        <v>46.41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67.03</v>
      </c>
      <c r="Z45" s="34">
        <f>IEX!N45</f>
        <v>0</v>
      </c>
      <c r="AA45" s="75">
        <f>STOA!H45</f>
        <v>0.77</v>
      </c>
      <c r="AB45" s="75">
        <f>-STOA!N45</f>
        <v>-240.69</v>
      </c>
      <c r="AC45">
        <f t="shared" si="0"/>
        <v>17.625949813611648</v>
      </c>
      <c r="AD45">
        <f t="shared" si="1"/>
        <v>1597.2824859968764</v>
      </c>
      <c r="AE45">
        <f>'IDT-1'!B45</f>
        <v>0</v>
      </c>
      <c r="AF45" s="24"/>
      <c r="AG45">
        <f t="shared" si="2"/>
        <v>1597.2824859968764</v>
      </c>
      <c r="AI45" s="34">
        <f>PXIL!H45</f>
        <v>0</v>
      </c>
      <c r="AJ45" s="34">
        <f>PXIL!N45</f>
        <v>0</v>
      </c>
      <c r="AK45" s="34">
        <f>RTM_IEX!H45</f>
        <v>27.77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10.930639999999999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902.46249452281427</v>
      </c>
      <c r="P46" s="36">
        <v>116.83</v>
      </c>
      <c r="Q46" s="36">
        <v>37.934874358281547</v>
      </c>
      <c r="R46" s="38">
        <v>47.5</v>
      </c>
      <c r="S46" s="38">
        <v>0</v>
      </c>
      <c r="T46" s="37">
        <f>SUMPRODUCT(LTA!J46:AN46,LTA!J$101:AN$101,LTA!J$103:AN$103)</f>
        <v>506.12</v>
      </c>
      <c r="U46" s="37">
        <f>SUMPRODUCT(LTA!J46:AN46,LTA!J$102:AN$102,LTA!J$103:AN$103)</f>
        <v>46.43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77.56</v>
      </c>
      <c r="Z46" s="34">
        <f>IEX!N46</f>
        <v>0</v>
      </c>
      <c r="AA46" s="75">
        <f>STOA!H46</f>
        <v>0.77</v>
      </c>
      <c r="AB46" s="75">
        <f>-STOA!N46</f>
        <v>-240.69</v>
      </c>
      <c r="AC46">
        <f t="shared" si="0"/>
        <v>17.825554652659655</v>
      </c>
      <c r="AD46">
        <f t="shared" si="1"/>
        <v>1584.6928811578287</v>
      </c>
      <c r="AE46">
        <f>'IDT-1'!B46</f>
        <v>0</v>
      </c>
      <c r="AF46" s="24"/>
      <c r="AG46">
        <f t="shared" si="2"/>
        <v>1584.6928811578287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-18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10.930639999999999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79.426372562451462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887.10806795981398</v>
      </c>
      <c r="P47" s="36">
        <v>116.83</v>
      </c>
      <c r="Q47" s="36">
        <v>37.934874358281547</v>
      </c>
      <c r="R47" s="38">
        <v>47.5</v>
      </c>
      <c r="S47" s="38">
        <v>0</v>
      </c>
      <c r="T47" s="37">
        <f>SUMPRODUCT(LTA!J47:AN47,LTA!J$101:AN$101,LTA!J$103:AN$103)</f>
        <v>526.57999999999993</v>
      </c>
      <c r="U47" s="37">
        <f>SUMPRODUCT(LTA!J47:AN47,LTA!J$102:AN$102,LTA!J$103:AN$103)</f>
        <v>46.39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50.75</v>
      </c>
      <c r="Z47" s="34">
        <f>IEX!N47</f>
        <v>0</v>
      </c>
      <c r="AA47" s="75">
        <f>STOA!H47</f>
        <v>0.77</v>
      </c>
      <c r="AB47" s="75">
        <f>-STOA!N47</f>
        <v>-240.69</v>
      </c>
      <c r="AC47">
        <f t="shared" si="0"/>
        <v>17.634310995827935</v>
      </c>
      <c r="AD47">
        <f t="shared" si="1"/>
        <v>1523.9560708141114</v>
      </c>
      <c r="AE47">
        <f>'IDT-1'!B47</f>
        <v>0</v>
      </c>
      <c r="AF47" s="24"/>
      <c r="AG47">
        <f t="shared" si="2"/>
        <v>1523.9560708141114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-37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10.930639999999999</v>
      </c>
      <c r="E48">
        <f>GT_NG!P48</f>
        <v>14.86542966611932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79.426372562451462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882.32203095196974</v>
      </c>
      <c r="P48" s="36">
        <v>116.83</v>
      </c>
      <c r="Q48" s="36">
        <v>37.934874358281547</v>
      </c>
      <c r="R48" s="38">
        <v>47.5</v>
      </c>
      <c r="S48" s="38">
        <v>0</v>
      </c>
      <c r="T48" s="37">
        <f>SUMPRODUCT(LTA!J48:AN48,LTA!J$101:AN$101,LTA!J$103:AN$103)</f>
        <v>532.93000000000006</v>
      </c>
      <c r="U48" s="37">
        <f>SUMPRODUCT(LTA!J48:AN48,LTA!J$102:AN$102,LTA!J$103:AN$103)</f>
        <v>46.2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22.02</v>
      </c>
      <c r="Z48" s="34">
        <f>IEX!N48</f>
        <v>0</v>
      </c>
      <c r="AA48" s="75">
        <f>STOA!H48</f>
        <v>0.77</v>
      </c>
      <c r="AB48" s="75">
        <f>-STOA!N48</f>
        <v>-240.69</v>
      </c>
      <c r="AC48">
        <f t="shared" si="0"/>
        <v>17.343584203876325</v>
      </c>
      <c r="AD48">
        <f t="shared" si="1"/>
        <v>1503.6957633349457</v>
      </c>
      <c r="AE48">
        <f>'IDT-1'!B48</f>
        <v>0</v>
      </c>
      <c r="AF48" s="24"/>
      <c r="AG48">
        <f t="shared" si="2"/>
        <v>1503.6957633349457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10.930639999999999</v>
      </c>
      <c r="E49">
        <f>GT_NG!P49</f>
        <v>14.86542966611932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880.39261048656988</v>
      </c>
      <c r="P49" s="36">
        <v>116.83</v>
      </c>
      <c r="Q49" s="36">
        <v>37.934874358281547</v>
      </c>
      <c r="R49" s="38">
        <v>47.5</v>
      </c>
      <c r="S49" s="38">
        <v>0</v>
      </c>
      <c r="T49" s="37">
        <f>SUMPRODUCT(LTA!J49:AN49,LTA!J$101:AN$101,LTA!J$103:AN$103)</f>
        <v>539.05999999999995</v>
      </c>
      <c r="U49" s="37">
        <f>SUMPRODUCT(LTA!J49:AN49,LTA!J$102:AN$102,LTA!J$103:AN$103)</f>
        <v>46.05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4.79</v>
      </c>
      <c r="Z49" s="34">
        <f>IEX!N49</f>
        <v>0</v>
      </c>
      <c r="AA49" s="75">
        <f>STOA!H49</f>
        <v>0.77</v>
      </c>
      <c r="AB49" s="75">
        <f>-STOA!N49</f>
        <v>-240.69</v>
      </c>
      <c r="AC49">
        <f t="shared" si="0"/>
        <v>17.407034738972406</v>
      </c>
      <c r="AD49">
        <f t="shared" si="1"/>
        <v>1479.0504094067371</v>
      </c>
      <c r="AE49">
        <f>'IDT-1'!B49</f>
        <v>0</v>
      </c>
      <c r="AF49" s="24"/>
      <c r="AG49">
        <f t="shared" si="2"/>
        <v>1479.0504094067371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-46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10.930639999999999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852.26387871964255</v>
      </c>
      <c r="P50" s="36">
        <v>116.83</v>
      </c>
      <c r="Q50" s="36">
        <v>37.934874358281547</v>
      </c>
      <c r="R50" s="38">
        <v>47.5</v>
      </c>
      <c r="S50" s="38">
        <v>0</v>
      </c>
      <c r="T50" s="37">
        <f>SUMPRODUCT(LTA!J50:AN50,LTA!J$101:AN$101,LTA!J$103:AN$103)</f>
        <v>544.48</v>
      </c>
      <c r="U50" s="37">
        <f>SUMPRODUCT(LTA!J50:AN50,LTA!J$102:AN$102,LTA!J$103:AN$103)</f>
        <v>45.67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-240.69</v>
      </c>
      <c r="AC50">
        <f t="shared" si="0"/>
        <v>17.132135580517268</v>
      </c>
      <c r="AD50">
        <f t="shared" si="1"/>
        <v>1456.6415740615384</v>
      </c>
      <c r="AE50">
        <f>'IDT-1'!B50</f>
        <v>0</v>
      </c>
      <c r="AF50" s="24"/>
      <c r="AG50">
        <f t="shared" si="2"/>
        <v>1456.6415740615384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-41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10.930639999999999</v>
      </c>
      <c r="E51">
        <f>GT_NG!P51</f>
        <v>14.356459330143538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827.86960715318617</v>
      </c>
      <c r="P51" s="36">
        <v>116.83</v>
      </c>
      <c r="Q51" s="36">
        <v>37.934874358281547</v>
      </c>
      <c r="R51" s="38">
        <v>47.5</v>
      </c>
      <c r="S51" s="38">
        <v>0</v>
      </c>
      <c r="T51" s="37">
        <f>SUMPRODUCT(LTA!J51:AN51,LTA!J$101:AN$101,LTA!J$103:AN$103)</f>
        <v>544.46</v>
      </c>
      <c r="U51" s="37">
        <f>SUMPRODUCT(LTA!J51:AN51,LTA!J$102:AN$102,LTA!J$103:AN$103)</f>
        <v>46.36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-240.69</v>
      </c>
      <c r="AC51">
        <f t="shared" si="0"/>
        <v>16.842226794276453</v>
      </c>
      <c r="AD51">
        <f t="shared" si="1"/>
        <v>1442.5032436820738</v>
      </c>
      <c r="AE51">
        <f>'IDT-1'!B51</f>
        <v>0</v>
      </c>
      <c r="AF51" s="24"/>
      <c r="AG51">
        <f t="shared" si="2"/>
        <v>1442.5032436820738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-31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10.930639999999999</v>
      </c>
      <c r="E52">
        <f>GT_NG!P52</f>
        <v>14.356459330143538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808.23440714825665</v>
      </c>
      <c r="P52" s="36">
        <v>116.83</v>
      </c>
      <c r="Q52" s="36">
        <v>37.934874358281547</v>
      </c>
      <c r="R52" s="38">
        <v>47.5</v>
      </c>
      <c r="S52" s="38">
        <v>0</v>
      </c>
      <c r="T52" s="37">
        <f>SUMPRODUCT(LTA!J52:AN52,LTA!J$101:AN$101,LTA!J$103:AN$103)</f>
        <v>546.16</v>
      </c>
      <c r="U52" s="37">
        <f>SUMPRODUCT(LTA!J52:AN52,LTA!J$102:AN$102,LTA!J$103:AN$103)</f>
        <v>45.64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-240.69</v>
      </c>
      <c r="AC52">
        <f t="shared" si="0"/>
        <v>16.651638483335489</v>
      </c>
      <c r="AD52">
        <f t="shared" si="1"/>
        <v>1428.0386319880854</v>
      </c>
      <c r="AE52">
        <f>'IDT-1'!B52</f>
        <v>0</v>
      </c>
      <c r="AF52" s="24"/>
      <c r="AG52">
        <f t="shared" si="2"/>
        <v>1428.0386319880854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-27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10.930639999999999</v>
      </c>
      <c r="E53">
        <f>GT_NG!P53</f>
        <v>14.356459330143538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802.48973463496623</v>
      </c>
      <c r="P53" s="36">
        <v>116.83</v>
      </c>
      <c r="Q53" s="36">
        <v>37.934874358281547</v>
      </c>
      <c r="R53" s="38">
        <v>47.5</v>
      </c>
      <c r="S53" s="38">
        <v>0</v>
      </c>
      <c r="T53" s="37">
        <f>SUMPRODUCT(LTA!J53:AN53,LTA!J$101:AN$101,LTA!J$103:AN$103)</f>
        <v>546.45000000000005</v>
      </c>
      <c r="U53" s="37">
        <f>SUMPRODUCT(LTA!J53:AN53,LTA!J$102:AN$102,LTA!J$103:AN$103)</f>
        <v>48.11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-240.69</v>
      </c>
      <c r="AC53">
        <f t="shared" si="0"/>
        <v>16.745163442372295</v>
      </c>
      <c r="AD53">
        <f t="shared" si="1"/>
        <v>1410.9604345157579</v>
      </c>
      <c r="AE53">
        <f>'IDT-1'!B53</f>
        <v>0</v>
      </c>
      <c r="AF53" s="24"/>
      <c r="AG53">
        <f t="shared" si="2"/>
        <v>1410.9604345157579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-41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10.930639999999999</v>
      </c>
      <c r="E54">
        <f>GT_NG!P54</f>
        <v>14.356459330143538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757.68304005653749</v>
      </c>
      <c r="P54" s="36">
        <v>116.83</v>
      </c>
      <c r="Q54" s="36">
        <v>37.934874358281547</v>
      </c>
      <c r="R54" s="38">
        <v>47.5</v>
      </c>
      <c r="S54" s="38">
        <v>0</v>
      </c>
      <c r="T54" s="37">
        <f>SUMPRODUCT(LTA!J54:AN54,LTA!J$101:AN$101,LTA!J$103:AN$103)</f>
        <v>544.91</v>
      </c>
      <c r="U54" s="37">
        <f>SUMPRODUCT(LTA!J54:AN54,LTA!J$102:AN$102,LTA!J$103:AN$103)</f>
        <v>47.55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-240.69</v>
      </c>
      <c r="AC54">
        <f t="shared" si="0"/>
        <v>16.198666368865489</v>
      </c>
      <c r="AD54">
        <f t="shared" si="1"/>
        <v>1382.6002370108358</v>
      </c>
      <c r="AE54">
        <f>'IDT-1'!B54</f>
        <v>0</v>
      </c>
      <c r="AF54" s="24"/>
      <c r="AG54">
        <f t="shared" si="2"/>
        <v>1382.6002370108358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-23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10.930639999999999</v>
      </c>
      <c r="E55">
        <f>GT_NG!P55</f>
        <v>14.356459330143538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696.93019541343915</v>
      </c>
      <c r="P55" s="36">
        <v>116.83000000000001</v>
      </c>
      <c r="Q55" s="36">
        <v>37.940000000000005</v>
      </c>
      <c r="R55" s="38">
        <v>47.5</v>
      </c>
      <c r="S55" s="38">
        <v>0</v>
      </c>
      <c r="T55" s="37">
        <f>SUMPRODUCT(LTA!J55:AN55,LTA!J$101:AN$101,LTA!J$103:AN$103)</f>
        <v>540.80999999999995</v>
      </c>
      <c r="U55" s="37">
        <f>SUMPRODUCT(LTA!J55:AN55,LTA!J$102:AN$102,LTA!J$103:AN$103)</f>
        <v>47.239999999999995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-240.69</v>
      </c>
      <c r="AC55">
        <f t="shared" si="0"/>
        <v>15.693697317878346</v>
      </c>
      <c r="AD55">
        <f t="shared" si="1"/>
        <v>1312.9474870604436</v>
      </c>
      <c r="AE55">
        <f>'IDT-1'!B55</f>
        <v>0</v>
      </c>
      <c r="AF55" s="24"/>
      <c r="AG55">
        <f t="shared" si="2"/>
        <v>1312.9474870604436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-28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10.930639999999999</v>
      </c>
      <c r="E56">
        <f>GT_NG!P56</f>
        <v>14.356459330143538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662.45728660656005</v>
      </c>
      <c r="P56" s="36">
        <v>116.83000000000001</v>
      </c>
      <c r="Q56" s="36">
        <v>37.94</v>
      </c>
      <c r="R56" s="38">
        <v>47.5</v>
      </c>
      <c r="S56" s="38">
        <v>0</v>
      </c>
      <c r="T56" s="37">
        <f>SUMPRODUCT(LTA!J56:AN56,LTA!J$101:AN$101,LTA!J$103:AN$103)</f>
        <v>535.32999999999993</v>
      </c>
      <c r="U56" s="37">
        <f>SUMPRODUCT(LTA!J56:AN56,LTA!J$102:AN$102,LTA!J$103:AN$103)</f>
        <v>46.92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-240.69</v>
      </c>
      <c r="AC56">
        <f t="shared" si="0"/>
        <v>15.270693306651671</v>
      </c>
      <c r="AD56">
        <f t="shared" si="1"/>
        <v>1283.0975822647908</v>
      </c>
      <c r="AE56">
        <f>'IDT-1'!B56</f>
        <v>0</v>
      </c>
      <c r="AF56" s="24"/>
      <c r="AG56">
        <f t="shared" si="2"/>
        <v>1283.0975822647908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-18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10.930639999999999</v>
      </c>
      <c r="E57">
        <f>GT_NG!P57</f>
        <v>14.356459330143538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640.66500787228688</v>
      </c>
      <c r="P57" s="36">
        <v>116.83</v>
      </c>
      <c r="Q57" s="36">
        <v>37.940000000000005</v>
      </c>
      <c r="R57" s="38">
        <v>47.5</v>
      </c>
      <c r="S57" s="38">
        <v>0</v>
      </c>
      <c r="T57" s="37">
        <f>SUMPRODUCT(LTA!J57:AN57,LTA!J$101:AN$101,LTA!J$103:AN$103)</f>
        <v>529.23</v>
      </c>
      <c r="U57" s="37">
        <f>SUMPRODUCT(LTA!J57:AN57,LTA!J$102:AN$102,LTA!J$103:AN$103)</f>
        <v>46.34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-240.69</v>
      </c>
      <c r="AC57">
        <f t="shared" si="0"/>
        <v>14.879045326235772</v>
      </c>
      <c r="AD57">
        <f t="shared" si="1"/>
        <v>1273.0169515109335</v>
      </c>
      <c r="AE57">
        <f>'IDT-1'!B57</f>
        <v>0</v>
      </c>
      <c r="AF57" s="24"/>
      <c r="AG57">
        <f t="shared" si="2"/>
        <v>1273.0169515109335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10.930639999999999</v>
      </c>
      <c r="E58">
        <f>GT_NG!P58</f>
        <v>14.356459330143538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640.66500787228688</v>
      </c>
      <c r="P58" s="36">
        <v>116.83</v>
      </c>
      <c r="Q58" s="36">
        <v>37.934874358281547</v>
      </c>
      <c r="R58" s="38">
        <v>47.5</v>
      </c>
      <c r="S58" s="38">
        <v>0</v>
      </c>
      <c r="T58" s="37">
        <f>SUMPRODUCT(LTA!J58:AN58,LTA!J$101:AN$101,LTA!J$103:AN$103)</f>
        <v>519.67999999999995</v>
      </c>
      <c r="U58" s="37">
        <f>SUMPRODUCT(LTA!J58:AN58,LTA!J$102:AN$102,LTA!J$103:AN$103)</f>
        <v>45.56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-240.69</v>
      </c>
      <c r="AC58">
        <f t="shared" si="0"/>
        <v>14.792230270845337</v>
      </c>
      <c r="AD58">
        <f t="shared" si="1"/>
        <v>1262.7686409246057</v>
      </c>
      <c r="AE58">
        <f>'IDT-1'!B58</f>
        <v>0</v>
      </c>
      <c r="AF58" s="24"/>
      <c r="AG58">
        <f t="shared" si="2"/>
        <v>1262.7686409246057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10.930639999999999</v>
      </c>
      <c r="E59">
        <f>GT_NG!P59</f>
        <v>14.356459330143538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641.12934837581952</v>
      </c>
      <c r="P59" s="36">
        <v>116.83</v>
      </c>
      <c r="Q59" s="36">
        <v>37.934874358281547</v>
      </c>
      <c r="R59" s="38">
        <v>47.5</v>
      </c>
      <c r="S59" s="38">
        <v>0</v>
      </c>
      <c r="T59" s="37">
        <f>SUMPRODUCT(LTA!J59:AN59,LTA!J$101:AN$101,LTA!J$103:AN$103)</f>
        <v>509.59</v>
      </c>
      <c r="U59" s="37">
        <f>SUMPRODUCT(LTA!J59:AN59,LTA!J$102:AN$102,LTA!J$103:AN$103)</f>
        <v>44.94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-240.69</v>
      </c>
      <c r="AC59">
        <f t="shared" si="0"/>
        <v>14.706166731075012</v>
      </c>
      <c r="AD59">
        <f t="shared" si="1"/>
        <v>1252.6090449679086</v>
      </c>
      <c r="AE59">
        <f>'IDT-1'!B59</f>
        <v>0</v>
      </c>
      <c r="AF59" s="24"/>
      <c r="AG59">
        <f t="shared" si="2"/>
        <v>1252.6090449679086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10.930639999999999</v>
      </c>
      <c r="E60">
        <f>GT_NG!P60</f>
        <v>14.356459330143538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641.12934837581952</v>
      </c>
      <c r="P60" s="36">
        <v>116.83</v>
      </c>
      <c r="Q60" s="36">
        <v>37.934874358281547</v>
      </c>
      <c r="R60" s="38">
        <v>47.5</v>
      </c>
      <c r="S60" s="38">
        <v>0</v>
      </c>
      <c r="T60" s="37">
        <f>SUMPRODUCT(LTA!J60:AN60,LTA!J$101:AN$101,LTA!J$103:AN$103)</f>
        <v>488.32</v>
      </c>
      <c r="U60" s="37">
        <f>SUMPRODUCT(LTA!J60:AN60,LTA!J$102:AN$102,LTA!J$103:AN$103)</f>
        <v>44.629999999999995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-240.69</v>
      </c>
      <c r="AC60">
        <f t="shared" si="0"/>
        <v>14.524894731075012</v>
      </c>
      <c r="AD60">
        <f t="shared" si="1"/>
        <v>1231.2103169679087</v>
      </c>
      <c r="AE60">
        <f>'IDT-1'!B60</f>
        <v>0</v>
      </c>
      <c r="AF60" s="24"/>
      <c r="AG60">
        <f t="shared" si="2"/>
        <v>1231.2103169679087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10.930639999999999</v>
      </c>
      <c r="E61">
        <f>GT_NG!P61</f>
        <v>14.356459330143538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638.97436965716975</v>
      </c>
      <c r="P61" s="36">
        <v>116.83</v>
      </c>
      <c r="Q61" s="36">
        <v>37.934874358281547</v>
      </c>
      <c r="R61" s="38">
        <v>47.5</v>
      </c>
      <c r="S61" s="38">
        <v>0</v>
      </c>
      <c r="T61" s="37">
        <f>SUMPRODUCT(LTA!J61:AN61,LTA!J$101:AN$101,LTA!J$103:AN$103)</f>
        <v>465.21999999999997</v>
      </c>
      <c r="U61" s="37">
        <f>SUMPRODUCT(LTA!J61:AN61,LTA!J$102:AN$102,LTA!J$103:AN$103)</f>
        <v>46.7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-240.69</v>
      </c>
      <c r="AC61">
        <f t="shared" si="0"/>
        <v>14.507128909838354</v>
      </c>
      <c r="AD61">
        <f t="shared" si="1"/>
        <v>1229.1131040704954</v>
      </c>
      <c r="AE61">
        <f>'IDT-1'!B61</f>
        <v>0</v>
      </c>
      <c r="AF61" s="24"/>
      <c r="AG61">
        <f t="shared" si="2"/>
        <v>1229.1131040704954</v>
      </c>
      <c r="AI61" s="34">
        <f>PXIL!H61</f>
        <v>0</v>
      </c>
      <c r="AJ61" s="34">
        <f>PXIL!N61</f>
        <v>0</v>
      </c>
      <c r="AK61" s="34">
        <f>RTM_IEX!H61</f>
        <v>21.07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10.930639999999999</v>
      </c>
      <c r="E62">
        <f>GT_NG!P62</f>
        <v>14.356459330143538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638.97439852583716</v>
      </c>
      <c r="P62" s="36">
        <v>116.83</v>
      </c>
      <c r="Q62" s="36">
        <v>37.934874358281547</v>
      </c>
      <c r="R62" s="38">
        <v>47.5</v>
      </c>
      <c r="S62" s="38">
        <v>0</v>
      </c>
      <c r="T62" s="37">
        <f>SUMPRODUCT(LTA!J62:AN62,LTA!J$101:AN$101,LTA!J$103:AN$103)</f>
        <v>437.86</v>
      </c>
      <c r="U62" s="37">
        <f>SUMPRODUCT(LTA!J62:AN62,LTA!J$102:AN$102,LTA!J$103:AN$103)</f>
        <v>46.230000000000004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-240.69</v>
      </c>
      <c r="AC62">
        <f t="shared" si="0"/>
        <v>14.385917152335161</v>
      </c>
      <c r="AD62">
        <f t="shared" si="1"/>
        <v>1214.8043446966662</v>
      </c>
      <c r="AE62">
        <f>'IDT-1'!B62</f>
        <v>0</v>
      </c>
      <c r="AF62" s="24"/>
      <c r="AG62">
        <f t="shared" si="2"/>
        <v>1214.8043446966662</v>
      </c>
      <c r="AI62" s="34">
        <f>PXIL!H62</f>
        <v>0</v>
      </c>
      <c r="AJ62" s="34">
        <f>PXIL!N62</f>
        <v>0</v>
      </c>
      <c r="AK62" s="34">
        <f>RTM_IEX!H62</f>
        <v>34.47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10.930639999999999</v>
      </c>
      <c r="E63">
        <f>GT_NG!P63</f>
        <v>14.356459330143538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694.56521890370311</v>
      </c>
      <c r="P63" s="36">
        <v>116.83</v>
      </c>
      <c r="Q63" s="36">
        <v>37.934874358281547</v>
      </c>
      <c r="R63" s="38">
        <v>47.5</v>
      </c>
      <c r="S63" s="38">
        <v>0</v>
      </c>
      <c r="T63" s="37">
        <f>SUMPRODUCT(LTA!J63:AN63,LTA!J$101:AN$101,LTA!J$103:AN$103)</f>
        <v>402.90999999999997</v>
      </c>
      <c r="U63" s="37">
        <f>SUMPRODUCT(LTA!J63:AN63,LTA!J$102:AN$102,LTA!J$103:AN$103)</f>
        <v>46.71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-240.69</v>
      </c>
      <c r="AC63">
        <f t="shared" si="0"/>
        <v>14.650608043509234</v>
      </c>
      <c r="AD63">
        <f t="shared" si="1"/>
        <v>1246.0504741833581</v>
      </c>
      <c r="AE63">
        <f>'IDT-1'!B63</f>
        <v>0</v>
      </c>
      <c r="AF63" s="24"/>
      <c r="AG63">
        <f t="shared" si="2"/>
        <v>1246.0504741833581</v>
      </c>
      <c r="AI63" s="34">
        <f>PXIL!H63</f>
        <v>0</v>
      </c>
      <c r="AJ63" s="34">
        <f>PXIL!N63</f>
        <v>0</v>
      </c>
      <c r="AK63" s="34">
        <f>RTM_IEX!H63</f>
        <v>45.01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10.930639999999999</v>
      </c>
      <c r="E64">
        <f>GT_NG!P64</f>
        <v>14.356459330143538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779.3564895171578</v>
      </c>
      <c r="P64" s="36">
        <v>116.83</v>
      </c>
      <c r="Q64" s="36">
        <v>37.934874358281547</v>
      </c>
      <c r="R64" s="38">
        <v>47.5</v>
      </c>
      <c r="S64" s="38">
        <v>0</v>
      </c>
      <c r="T64" s="37">
        <f>SUMPRODUCT(LTA!J64:AN64,LTA!J$101:AN$101,LTA!J$103:AN$103)</f>
        <v>366.28</v>
      </c>
      <c r="U64" s="37">
        <f>SUMPRODUCT(LTA!J64:AN64,LTA!J$102:AN$102,LTA!J$103:AN$103)</f>
        <v>46.290000000000006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-240.69</v>
      </c>
      <c r="AC64">
        <f t="shared" si="0"/>
        <v>14.673550716662252</v>
      </c>
      <c r="AD64">
        <f t="shared" si="1"/>
        <v>1248.7588021236595</v>
      </c>
      <c r="AE64">
        <f>'IDT-1'!B64</f>
        <v>0</v>
      </c>
      <c r="AF64" s="24"/>
      <c r="AG64">
        <f t="shared" si="2"/>
        <v>1248.7588021236595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10.930639999999999</v>
      </c>
      <c r="E65">
        <f>GT_NG!P65</f>
        <v>13.360411236605847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798.50990793090557</v>
      </c>
      <c r="P65" s="36">
        <v>116.83</v>
      </c>
      <c r="Q65" s="36">
        <v>37.934874358281547</v>
      </c>
      <c r="R65" s="38">
        <v>47.5</v>
      </c>
      <c r="S65" s="38">
        <v>0</v>
      </c>
      <c r="T65" s="37">
        <f>SUMPRODUCT(LTA!J65:AN65,LTA!J$101:AN$101,LTA!J$103:AN$103)</f>
        <v>331.19</v>
      </c>
      <c r="U65" s="37">
        <f>SUMPRODUCT(LTA!J65:AN65,LTA!J$102:AN$102,LTA!J$103:AN$103)</f>
        <v>45.900000000000006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-240.69</v>
      </c>
      <c r="AC65">
        <f t="shared" si="0"/>
        <v>14.638165677775577</v>
      </c>
      <c r="AD65">
        <f t="shared" si="1"/>
        <v>1218.4715574827565</v>
      </c>
      <c r="AE65">
        <f>'IDT-1'!B65</f>
        <v>0</v>
      </c>
      <c r="AF65" s="24"/>
      <c r="AG65">
        <f t="shared" si="2"/>
        <v>1218.4715574827565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10.930639999999999</v>
      </c>
      <c r="E66">
        <f>GT_NG!P66</f>
        <v>13.360411236605847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809.47684782735075</v>
      </c>
      <c r="P66" s="36">
        <v>116.83</v>
      </c>
      <c r="Q66" s="36">
        <v>37.934874358281547</v>
      </c>
      <c r="R66" s="38">
        <v>47.5</v>
      </c>
      <c r="S66" s="38">
        <v>0</v>
      </c>
      <c r="T66" s="37">
        <f>SUMPRODUCT(LTA!J66:AN66,LTA!J$101:AN$101,LTA!J$103:AN$103)</f>
        <v>291.89</v>
      </c>
      <c r="U66" s="37">
        <f>SUMPRODUCT(LTA!J66:AN66,LTA!J$102:AN$102,LTA!J$103:AN$103)</f>
        <v>46.61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-240.69</v>
      </c>
      <c r="AC66">
        <f t="shared" si="0"/>
        <v>14.400586922482157</v>
      </c>
      <c r="AD66">
        <f t="shared" si="1"/>
        <v>1216.5360761344948</v>
      </c>
      <c r="AE66">
        <f>'IDT-1'!B66</f>
        <v>0</v>
      </c>
      <c r="AF66" s="24"/>
      <c r="AG66">
        <f t="shared" si="2"/>
        <v>1216.5360761344948</v>
      </c>
      <c r="AI66" s="34">
        <f>PXIL!H66</f>
        <v>0</v>
      </c>
      <c r="AJ66" s="34">
        <f>PXIL!N66</f>
        <v>0</v>
      </c>
      <c r="AK66" s="34">
        <f>RTM_IEX!H66</f>
        <v>12.45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10.930639999999999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880.78816490582392</v>
      </c>
      <c r="P67" s="36">
        <v>116.83</v>
      </c>
      <c r="Q67" s="36">
        <v>37.934874358281547</v>
      </c>
      <c r="R67" s="38">
        <v>43.45</v>
      </c>
      <c r="S67" s="38">
        <v>0</v>
      </c>
      <c r="T67" s="37">
        <f>SUMPRODUCT(LTA!J67:AN67,LTA!J$101:AN$101,LTA!J$103:AN$103)</f>
        <v>250.75</v>
      </c>
      <c r="U67" s="37">
        <f>SUMPRODUCT(LTA!J67:AN67,LTA!J$102:AN$102,LTA!J$103:AN$103)</f>
        <v>46.28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-240.69</v>
      </c>
      <c r="AC67">
        <f t="shared" si="0"/>
        <v>14.525758117760741</v>
      </c>
      <c r="AD67">
        <f t="shared" si="1"/>
        <v>1231.3122377104764</v>
      </c>
      <c r="AE67">
        <f>'IDT-1'!B67</f>
        <v>0</v>
      </c>
      <c r="AF67" s="24"/>
      <c r="AG67">
        <f t="shared" si="2"/>
        <v>1231.3122377104764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10.930639999999999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898.97843659656905</v>
      </c>
      <c r="P68" s="36">
        <v>116.83</v>
      </c>
      <c r="Q68" s="36">
        <v>37.934874358281547</v>
      </c>
      <c r="R68" s="38">
        <v>32</v>
      </c>
      <c r="S68" s="38">
        <v>0</v>
      </c>
      <c r="T68" s="37">
        <f>SUMPRODUCT(LTA!J68:AN68,LTA!J$101:AN$101,LTA!J$103:AN$103)</f>
        <v>205.32999999999998</v>
      </c>
      <c r="U68" s="37">
        <f>SUMPRODUCT(LTA!J68:AN68,LTA!J$102:AN$102,LTA!J$103:AN$103)</f>
        <v>46.769999999999996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18.2</v>
      </c>
      <c r="Z68" s="34">
        <f>IEX!N68</f>
        <v>0</v>
      </c>
      <c r="AA68" s="75">
        <f>STOA!H68</f>
        <v>0.48</v>
      </c>
      <c r="AB68" s="75">
        <f>-STOA!N68</f>
        <v>-240.69</v>
      </c>
      <c r="AC68">
        <f t="shared" ref="AC68:AC98" si="3">SUMIF(B68:AB68,"&gt;0")*$AC$2-SUMIF(B68:AB68,"&lt;0")*($AC$2/(1-$AC$2))+SUMIF(AI68:AR68,"&gt;0")*$AC$2-SUMIF(AI68:AR68,"&lt;0")*($AC$2/(1-$AC$2))</f>
        <v>14.609391727031188</v>
      </c>
      <c r="AD68">
        <f t="shared" ref="AD68:AD98" si="4">SUM(B68:AB68,AI68:AT68)-AC68</f>
        <v>1241.1849861572116</v>
      </c>
      <c r="AE68">
        <f>'IDT-1'!B68</f>
        <v>0</v>
      </c>
      <c r="AF68" s="24"/>
      <c r="AG68">
        <f t="shared" ref="AG68:AG98" si="5">SUM(AD68:AF68)</f>
        <v>1241.1849861572116</v>
      </c>
      <c r="AI68" s="34">
        <f>PXIL!H68</f>
        <v>0</v>
      </c>
      <c r="AJ68" s="34">
        <f>PXIL!N68</f>
        <v>0</v>
      </c>
      <c r="AK68" s="34">
        <f>RTM_IEX!H68</f>
        <v>14.36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10.930639999999999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917.56600786593413</v>
      </c>
      <c r="P69" s="36">
        <v>116.83</v>
      </c>
      <c r="Q69" s="36">
        <v>37.934874358281547</v>
      </c>
      <c r="R69" s="38">
        <v>13.3</v>
      </c>
      <c r="S69" s="38">
        <v>0</v>
      </c>
      <c r="T69" s="37">
        <f>SUMPRODUCT(LTA!J69:AN69,LTA!J$101:AN$101,LTA!J$103:AN$103)</f>
        <v>157.67000000000002</v>
      </c>
      <c r="U69" s="37">
        <f>SUMPRODUCT(LTA!J69:AN69,LTA!J$102:AN$102,LTA!J$103:AN$103)</f>
        <v>46.59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81.400000000000006</v>
      </c>
      <c r="Z69" s="34">
        <f>IEX!N69</f>
        <v>0</v>
      </c>
      <c r="AA69" s="75">
        <f>STOA!H69</f>
        <v>0.48</v>
      </c>
      <c r="AB69" s="75">
        <f>-STOA!N69</f>
        <v>-240.69</v>
      </c>
      <c r="AC69">
        <f t="shared" si="3"/>
        <v>15.019039325693855</v>
      </c>
      <c r="AD69">
        <f t="shared" si="4"/>
        <v>1289.5429098279142</v>
      </c>
      <c r="AE69">
        <f>'IDT-1'!B69</f>
        <v>0</v>
      </c>
      <c r="AF69" s="24"/>
      <c r="AG69">
        <f t="shared" si="5"/>
        <v>1289.5429098279142</v>
      </c>
      <c r="AI69" s="34">
        <f>PXIL!H69</f>
        <v>0</v>
      </c>
      <c r="AJ69" s="34">
        <f>PXIL!N69</f>
        <v>0</v>
      </c>
      <c r="AK69" s="34">
        <f>RTM_IEX!H69</f>
        <v>47.88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10.930639999999999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929.05679904106955</v>
      </c>
      <c r="P70" s="36">
        <v>116.83</v>
      </c>
      <c r="Q70" s="36">
        <v>37.94</v>
      </c>
      <c r="R70" s="38">
        <v>6.02</v>
      </c>
      <c r="S70" s="38">
        <v>0</v>
      </c>
      <c r="T70" s="37">
        <f>SUMPRODUCT(LTA!J70:AN70,LTA!J$101:AN$101,LTA!J$103:AN$103)</f>
        <v>108.93</v>
      </c>
      <c r="U70" s="37">
        <f>SUMPRODUCT(LTA!J70:AN70,LTA!J$102:AN$102,LTA!J$103:AN$103)</f>
        <v>47.129999999999995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128.32</v>
      </c>
      <c r="Z70" s="34">
        <f>IEX!N70</f>
        <v>0</v>
      </c>
      <c r="AA70" s="75">
        <f>STOA!H70</f>
        <v>0.48</v>
      </c>
      <c r="AB70" s="75">
        <f>-STOA!N70</f>
        <v>-240.69</v>
      </c>
      <c r="AC70">
        <f t="shared" si="3"/>
        <v>15.099981026955428</v>
      </c>
      <c r="AD70">
        <f t="shared" si="4"/>
        <v>1299.0978849435062</v>
      </c>
      <c r="AE70">
        <f>'IDT-1'!B70</f>
        <v>0</v>
      </c>
      <c r="AF70" s="24"/>
      <c r="AG70">
        <f t="shared" si="5"/>
        <v>1299.0978849435062</v>
      </c>
      <c r="AI70" s="34">
        <f>PXIL!H70</f>
        <v>0</v>
      </c>
      <c r="AJ70" s="34">
        <f>PXIL!N70</f>
        <v>0</v>
      </c>
      <c r="AK70" s="34">
        <f>RTM_IEX!H70</f>
        <v>54.58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10.930639999999999</v>
      </c>
      <c r="E71">
        <f>GT_NG!P71</f>
        <v>15.060426929392445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135.04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945.82495396060813</v>
      </c>
      <c r="P71" s="36">
        <v>116.83</v>
      </c>
      <c r="Q71" s="36">
        <v>31.97</v>
      </c>
      <c r="R71" s="38">
        <v>2.1500000000000004</v>
      </c>
      <c r="S71" s="38">
        <v>0</v>
      </c>
      <c r="T71" s="37">
        <f>SUMPRODUCT(LTA!J71:AN71,LTA!J$101:AN$101,LTA!J$103:AN$103)</f>
        <v>60.940000000000012</v>
      </c>
      <c r="U71" s="37">
        <f>SUMPRODUCT(LTA!J71:AN71,LTA!J$102:AN$102,LTA!J$103:AN$103)</f>
        <v>48.53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177.16</v>
      </c>
      <c r="Z71" s="34">
        <f>IEX!N71</f>
        <v>0</v>
      </c>
      <c r="AA71" s="75">
        <f>STOA!H71</f>
        <v>0.48</v>
      </c>
      <c r="AB71" s="75">
        <f>-STOA!N71</f>
        <v>-240.69</v>
      </c>
      <c r="AC71">
        <f t="shared" si="3"/>
        <v>15.426305528279554</v>
      </c>
      <c r="AD71">
        <f t="shared" si="4"/>
        <v>1337.6197153617211</v>
      </c>
      <c r="AE71">
        <f>'IDT-1'!B71</f>
        <v>0</v>
      </c>
      <c r="AF71" s="24"/>
      <c r="AG71">
        <f t="shared" si="5"/>
        <v>1337.6197153617211</v>
      </c>
      <c r="AI71" s="34">
        <f>PXIL!H71</f>
        <v>0</v>
      </c>
      <c r="AJ71" s="34">
        <f>PXIL!N71</f>
        <v>0</v>
      </c>
      <c r="AK71" s="34">
        <f>RTM_IEX!H71</f>
        <v>48.82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10.930639999999999</v>
      </c>
      <c r="E72">
        <f>GT_NG!P72</f>
        <v>15.060426929392445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135.04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977.85883302095431</v>
      </c>
      <c r="P72" s="36">
        <v>116.83</v>
      </c>
      <c r="Q72" s="36">
        <v>31.97</v>
      </c>
      <c r="R72" s="38">
        <v>1.01</v>
      </c>
      <c r="S72" s="38">
        <v>0</v>
      </c>
      <c r="T72" s="37">
        <f>SUMPRODUCT(LTA!J72:AN72,LTA!J$101:AN$101,LTA!J$103:AN$103)</f>
        <v>35.03</v>
      </c>
      <c r="U72" s="37">
        <f>SUMPRODUCT(LTA!J72:AN72,LTA!J$102:AN$102,LTA!J$103:AN$103)</f>
        <v>48.8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142.81</v>
      </c>
      <c r="Z72" s="34">
        <f>IEX!N72</f>
        <v>0</v>
      </c>
      <c r="AA72" s="75">
        <f>STOA!H72</f>
        <v>0.48</v>
      </c>
      <c r="AB72" s="75">
        <f>-STOA!N72</f>
        <v>-240.69</v>
      </c>
      <c r="AC72">
        <f t="shared" si="3"/>
        <v>15.60769411238646</v>
      </c>
      <c r="AD72">
        <f t="shared" si="4"/>
        <v>1359.03220583796</v>
      </c>
      <c r="AE72">
        <f>'IDT-1'!B72</f>
        <v>0</v>
      </c>
      <c r="AF72" s="24"/>
      <c r="AG72">
        <f t="shared" si="5"/>
        <v>1359.03220583796</v>
      </c>
      <c r="AI72" s="34">
        <f>PXIL!H72</f>
        <v>0</v>
      </c>
      <c r="AJ72" s="34">
        <f>PXIL!N72</f>
        <v>0</v>
      </c>
      <c r="AK72" s="34">
        <f>RTM_IEX!H72</f>
        <v>99.51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10.930639999999999</v>
      </c>
      <c r="E73">
        <f>GT_NG!P73</f>
        <v>15.060426929392445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135.04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1011.0254674965424</v>
      </c>
      <c r="P73" s="36">
        <v>116.83</v>
      </c>
      <c r="Q73" s="36">
        <v>31.97</v>
      </c>
      <c r="R73" s="38">
        <v>0.4452127659574468</v>
      </c>
      <c r="S73" s="38">
        <v>0</v>
      </c>
      <c r="T73" s="37">
        <f>SUMPRODUCT(LTA!J73:AN73,LTA!J$101:AN$101,LTA!J$103:AN$103)</f>
        <v>21.25</v>
      </c>
      <c r="U73" s="37">
        <f>SUMPRODUCT(LTA!J73:AN73,LTA!J$102:AN$102,LTA!J$103:AN$103)</f>
        <v>50.17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4.1500000000000004</v>
      </c>
      <c r="Z73" s="34">
        <f>IEX!N73</f>
        <v>0</v>
      </c>
      <c r="AA73" s="75">
        <f>STOA!H73</f>
        <v>0.48</v>
      </c>
      <c r="AB73" s="75">
        <f>-STOA!N73</f>
        <v>-240.69</v>
      </c>
      <c r="AC73">
        <f t="shared" si="3"/>
        <v>16.033421629215447</v>
      </c>
      <c r="AD73">
        <f t="shared" si="4"/>
        <v>1409.2883255626771</v>
      </c>
      <c r="AE73">
        <f>'IDT-1'!B73</f>
        <v>0</v>
      </c>
      <c r="AF73" s="24"/>
      <c r="AG73">
        <f t="shared" si="5"/>
        <v>1409.2883255626771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268.66000000000003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10.930639999999999</v>
      </c>
      <c r="E74">
        <f>GT_NG!P74</f>
        <v>15.060426929392445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135.04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1058.5867127743768</v>
      </c>
      <c r="P74" s="36">
        <v>116.83</v>
      </c>
      <c r="Q74" s="36">
        <v>31.97</v>
      </c>
      <c r="R74" s="38">
        <v>0.3</v>
      </c>
      <c r="S74" s="38">
        <v>0</v>
      </c>
      <c r="T74" s="37">
        <f>SUMPRODUCT(LTA!J74:AN74,LTA!J$101:AN$101,LTA!J$103:AN$103)</f>
        <v>17.73</v>
      </c>
      <c r="U74" s="37">
        <f>SUMPRODUCT(LTA!J74:AN74,LTA!J$102:AN$102,LTA!J$103:AN$103)</f>
        <v>50.56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0.01</v>
      </c>
      <c r="Z74" s="34">
        <f>IEX!N74</f>
        <v>0</v>
      </c>
      <c r="AA74" s="75">
        <f>STOA!H74</f>
        <v>0.48</v>
      </c>
      <c r="AB74" s="75">
        <f>-STOA!N74</f>
        <v>-240.69</v>
      </c>
      <c r="AC74">
        <f t="shared" si="3"/>
        <v>16.395848302315208</v>
      </c>
      <c r="AD74">
        <f t="shared" si="4"/>
        <v>1452.0719314014539</v>
      </c>
      <c r="AE74">
        <f>'IDT-1'!B74</f>
        <v>0</v>
      </c>
      <c r="AF74" s="24"/>
      <c r="AG74">
        <f t="shared" si="5"/>
        <v>1452.0719314014539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271.66000000000003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10.930639999999999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137.22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1075.3946108030682</v>
      </c>
      <c r="P75" s="36">
        <v>116.83</v>
      </c>
      <c r="Q75" s="36">
        <v>31.97</v>
      </c>
      <c r="R75" s="38">
        <v>0</v>
      </c>
      <c r="S75" s="38">
        <v>0</v>
      </c>
      <c r="T75" s="37">
        <f>SUMPRODUCT(LTA!J75:AN75,LTA!J$101:AN$101,LTA!J$103:AN$103)</f>
        <v>17.670000000000002</v>
      </c>
      <c r="U75" s="37">
        <f>SUMPRODUCT(LTA!J75:AN75,LTA!J$102:AN$102,LTA!J$103:AN$103)</f>
        <v>50.54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21.4</v>
      </c>
      <c r="Z75" s="34">
        <f>IEX!N75</f>
        <v>0</v>
      </c>
      <c r="AA75" s="75">
        <f>STOA!H75</f>
        <v>0.53</v>
      </c>
      <c r="AB75" s="75">
        <f>-STOA!N75</f>
        <v>-212.98</v>
      </c>
      <c r="AC75">
        <f t="shared" si="3"/>
        <v>16.199556788185294</v>
      </c>
      <c r="AD75">
        <f t="shared" si="4"/>
        <v>1484.5549212997219</v>
      </c>
      <c r="AE75">
        <f>'IDT-1'!B75</f>
        <v>0</v>
      </c>
      <c r="AF75" s="24"/>
      <c r="AG75">
        <f t="shared" si="5"/>
        <v>1484.5549212997219</v>
      </c>
      <c r="AI75" s="34">
        <f>PXIL!H75</f>
        <v>0</v>
      </c>
      <c r="AJ75" s="34">
        <f>PXIL!N75</f>
        <v>0</v>
      </c>
      <c r="AK75" s="34">
        <f>RTM_IEX!H75</f>
        <v>13.44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222.11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10.930639999999999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137.22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1080.8985730510622</v>
      </c>
      <c r="P76" s="36">
        <v>116.83</v>
      </c>
      <c r="Q76" s="36">
        <v>31.97</v>
      </c>
      <c r="R76" s="38">
        <v>0</v>
      </c>
      <c r="S76" s="38">
        <v>0</v>
      </c>
      <c r="T76" s="37">
        <f>SUMPRODUCT(LTA!J76:AN76,LTA!J$101:AN$101,LTA!J$103:AN$103)</f>
        <v>17.670000000000002</v>
      </c>
      <c r="U76" s="37">
        <f>SUMPRODUCT(LTA!J76:AN76,LTA!J$102:AN$102,LTA!J$103:AN$103)</f>
        <v>50.51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21.56</v>
      </c>
      <c r="Z76" s="34">
        <f>IEX!N76</f>
        <v>0</v>
      </c>
      <c r="AA76" s="75">
        <f>STOA!H76</f>
        <v>0.53</v>
      </c>
      <c r="AB76" s="75">
        <f>-STOA!N76</f>
        <v>-212.98</v>
      </c>
      <c r="AC76">
        <f t="shared" si="3"/>
        <v>16.048642071068439</v>
      </c>
      <c r="AD76">
        <f t="shared" si="4"/>
        <v>1466.7397982648326</v>
      </c>
      <c r="AE76">
        <f>'IDT-1'!B76</f>
        <v>0</v>
      </c>
      <c r="AF76" s="24"/>
      <c r="AG76">
        <f t="shared" si="5"/>
        <v>1466.7397982648326</v>
      </c>
      <c r="AI76" s="34">
        <f>PXIL!H76</f>
        <v>0</v>
      </c>
      <c r="AJ76" s="34">
        <f>PXIL!N76</f>
        <v>0</v>
      </c>
      <c r="AK76" s="34">
        <f>RTM_IEX!H76</f>
        <v>49.71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162.24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10.930639999999999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137.22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1083.1722262926919</v>
      </c>
      <c r="P77" s="36">
        <v>116.83</v>
      </c>
      <c r="Q77" s="36">
        <v>31.97</v>
      </c>
      <c r="R77" s="38">
        <v>0</v>
      </c>
      <c r="S77" s="38">
        <v>0</v>
      </c>
      <c r="T77" s="37">
        <f>SUMPRODUCT(LTA!J77:AN77,LTA!J$101:AN$101,LTA!J$103:AN$103)</f>
        <v>17.670000000000002</v>
      </c>
      <c r="U77" s="37">
        <f>SUMPRODUCT(LTA!J77:AN77,LTA!J$102:AN$102,LTA!J$103:AN$103)</f>
        <v>50.480000000000004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54.86</v>
      </c>
      <c r="Z77" s="34">
        <f>IEX!N77</f>
        <v>0</v>
      </c>
      <c r="AA77" s="75">
        <f>STOA!H77</f>
        <v>0.53</v>
      </c>
      <c r="AB77" s="75">
        <f>-STOA!N77</f>
        <v>-212.98</v>
      </c>
      <c r="AC77">
        <f t="shared" si="3"/>
        <v>15.89041675829813</v>
      </c>
      <c r="AD77">
        <f t="shared" si="4"/>
        <v>1448.0616768192324</v>
      </c>
      <c r="AE77">
        <f>'IDT-1'!B77</f>
        <v>0</v>
      </c>
      <c r="AF77" s="24"/>
      <c r="AG77">
        <f t="shared" si="5"/>
        <v>1448.0616768192324</v>
      </c>
      <c r="AI77" s="34">
        <f>PXIL!H77</f>
        <v>0</v>
      </c>
      <c r="AJ77" s="34">
        <f>PXIL!N77</f>
        <v>0</v>
      </c>
      <c r="AK77" s="34">
        <f>RTM_IEX!H77</f>
        <v>157.57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10.930639999999999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137.22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1080.2829134791073</v>
      </c>
      <c r="P78" s="36">
        <v>116.83</v>
      </c>
      <c r="Q78" s="36">
        <v>31.97</v>
      </c>
      <c r="R78" s="38">
        <v>0</v>
      </c>
      <c r="S78" s="38">
        <v>0</v>
      </c>
      <c r="T78" s="37">
        <f>SUMPRODUCT(LTA!J78:AN78,LTA!J$101:AN$101,LTA!J$103:AN$103)</f>
        <v>16.670000000000002</v>
      </c>
      <c r="U78" s="37">
        <f>SUMPRODUCT(LTA!J78:AN78,LTA!J$102:AN$102,LTA!J$103:AN$103)</f>
        <v>50.99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121.55</v>
      </c>
      <c r="Z78" s="34">
        <f>IEX!N78</f>
        <v>0</v>
      </c>
      <c r="AA78" s="75">
        <f>STOA!H78</f>
        <v>0.53</v>
      </c>
      <c r="AB78" s="75">
        <f>-STOA!N78</f>
        <v>-212.98</v>
      </c>
      <c r="AC78">
        <f t="shared" si="3"/>
        <v>15.634222530664021</v>
      </c>
      <c r="AD78">
        <f t="shared" si="4"/>
        <v>1417.8185582332821</v>
      </c>
      <c r="AE78">
        <f>'IDT-1'!B78</f>
        <v>0</v>
      </c>
      <c r="AF78" s="24"/>
      <c r="AG78">
        <f t="shared" si="5"/>
        <v>1417.8185582332821</v>
      </c>
      <c r="AI78" s="34">
        <f>PXIL!H78</f>
        <v>0</v>
      </c>
      <c r="AJ78" s="34">
        <f>PXIL!N78</f>
        <v>0</v>
      </c>
      <c r="AK78" s="34">
        <f>RTM_IEX!H78</f>
        <v>63.76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10.930639999999999</v>
      </c>
      <c r="E79">
        <f>GT_NG!P79</f>
        <v>15.184893267651889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99.61449848710653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1072.3140046557496</v>
      </c>
      <c r="P79" s="36">
        <v>116.83</v>
      </c>
      <c r="Q79" s="36">
        <v>31.97</v>
      </c>
      <c r="R79" s="38">
        <v>0</v>
      </c>
      <c r="S79" s="38">
        <v>0</v>
      </c>
      <c r="T79" s="37">
        <f>SUMPRODUCT(LTA!J79:AN79,LTA!J$101:AN$101,LTA!J$103:AN$103)</f>
        <v>25.3</v>
      </c>
      <c r="U79" s="37">
        <f>SUMPRODUCT(LTA!J79:AN79,LTA!J$102:AN$102,LTA!J$103:AN$103)</f>
        <v>58.08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180.98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15.681357078095138</v>
      </c>
      <c r="AD79">
        <f t="shared" si="4"/>
        <v>1423.3826793324126</v>
      </c>
      <c r="AE79">
        <f>'IDT-1'!B79</f>
        <v>0</v>
      </c>
      <c r="AF79" s="24"/>
      <c r="AG79">
        <f t="shared" si="5"/>
        <v>1423.3826793324126</v>
      </c>
      <c r="AI79" s="34">
        <f>PXIL!H79</f>
        <v>0</v>
      </c>
      <c r="AJ79" s="34">
        <f>PXIL!N79</f>
        <v>0</v>
      </c>
      <c r="AK79" s="34">
        <f>RTM_IEX!H79</f>
        <v>40.31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10.930639999999999</v>
      </c>
      <c r="E80">
        <f>GT_NG!P80</f>
        <v>15.184893267651889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99.61449848710653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1032.9637429282966</v>
      </c>
      <c r="P80" s="36">
        <v>116.83</v>
      </c>
      <c r="Q80" s="36">
        <v>31.97</v>
      </c>
      <c r="R80" s="38">
        <v>0</v>
      </c>
      <c r="S80" s="38">
        <v>0</v>
      </c>
      <c r="T80" s="37">
        <f>SUMPRODUCT(LTA!J80:AN80,LTA!J$101:AN$101,LTA!J$103:AN$103)</f>
        <v>25.34</v>
      </c>
      <c r="U80" s="37">
        <f>SUMPRODUCT(LTA!J80:AN80,LTA!J$102:AN$102,LTA!J$103:AN$103)</f>
        <v>57.099999999999994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203.97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15.548886879584533</v>
      </c>
      <c r="AD80">
        <f t="shared" si="4"/>
        <v>1407.74488780347</v>
      </c>
      <c r="AE80">
        <f>'IDT-1'!B80</f>
        <v>0</v>
      </c>
      <c r="AF80" s="24"/>
      <c r="AG80">
        <f t="shared" si="5"/>
        <v>1407.74488780347</v>
      </c>
      <c r="AI80" s="34">
        <f>PXIL!H80</f>
        <v>0</v>
      </c>
      <c r="AJ80" s="34">
        <f>PXIL!N80</f>
        <v>0</v>
      </c>
      <c r="AK80" s="34">
        <f>RTM_IEX!H80</f>
        <v>41.84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10.930639999999999</v>
      </c>
      <c r="E81">
        <f>GT_NG!P81</f>
        <v>15.184893267651889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99.61449848710653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1002.7256648328532</v>
      </c>
      <c r="P81" s="36">
        <v>116.83</v>
      </c>
      <c r="Q81" s="36">
        <v>31.97</v>
      </c>
      <c r="R81" s="38">
        <v>0</v>
      </c>
      <c r="S81" s="38">
        <v>0</v>
      </c>
      <c r="T81" s="37">
        <f>SUMPRODUCT(LTA!J81:AN81,LTA!J$101:AN$101,LTA!J$103:AN$103)</f>
        <v>25.16</v>
      </c>
      <c r="U81" s="37">
        <f>SUMPRODUCT(LTA!J81:AN81,LTA!J$102:AN$102,LTA!J$103:AN$103)</f>
        <v>56.15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226.95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15.665915023582812</v>
      </c>
      <c r="AD81">
        <f t="shared" si="4"/>
        <v>1421.559781564029</v>
      </c>
      <c r="AE81">
        <f>'IDT-1'!B81</f>
        <v>0</v>
      </c>
      <c r="AF81" s="24"/>
      <c r="AG81">
        <f t="shared" si="5"/>
        <v>1421.559781564029</v>
      </c>
      <c r="AI81" s="34">
        <f>PXIL!H81</f>
        <v>0</v>
      </c>
      <c r="AJ81" s="34">
        <f>PXIL!N81</f>
        <v>0</v>
      </c>
      <c r="AK81" s="34">
        <f>RTM_IEX!H81</f>
        <v>64.16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10.930639999999999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99.61449848710653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984.19725022085299</v>
      </c>
      <c r="P82" s="36">
        <v>116.83</v>
      </c>
      <c r="Q82" s="36">
        <v>31.97</v>
      </c>
      <c r="R82" s="38">
        <v>0</v>
      </c>
      <c r="S82" s="38">
        <v>0</v>
      </c>
      <c r="T82" s="37">
        <f>SUMPRODUCT(LTA!J82:AN82,LTA!J$101:AN$101,LTA!J$103:AN$103)</f>
        <v>25.05</v>
      </c>
      <c r="U82" s="37">
        <f>SUMPRODUCT(LTA!J82:AN82,LTA!J$102:AN$102,LTA!J$103:AN$103)</f>
        <v>56.05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234.61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15.516576340842008</v>
      </c>
      <c r="AD82">
        <f t="shared" si="4"/>
        <v>1403.9307056347693</v>
      </c>
      <c r="AE82">
        <f>'IDT-1'!B82</f>
        <v>0</v>
      </c>
      <c r="AF82" s="24"/>
      <c r="AG82">
        <f t="shared" si="5"/>
        <v>1403.9307056347693</v>
      </c>
      <c r="AI82" s="34">
        <f>PXIL!H82</f>
        <v>0</v>
      </c>
      <c r="AJ82" s="34">
        <f>PXIL!N82</f>
        <v>0</v>
      </c>
      <c r="AK82" s="34">
        <f>RTM_IEX!H82</f>
        <v>57.46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10.930639999999999</v>
      </c>
      <c r="E83">
        <f>GT_NG!P83</f>
        <v>14.47846889952153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99.61449848710653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944.83306572430752</v>
      </c>
      <c r="P83" s="36">
        <v>116.83</v>
      </c>
      <c r="Q83" s="36">
        <v>31.97</v>
      </c>
      <c r="R83" s="38">
        <v>0</v>
      </c>
      <c r="S83" s="38">
        <v>0</v>
      </c>
      <c r="T83" s="37">
        <f>SUMPRODUCT(LTA!J83:AN83,LTA!J$101:AN$101,LTA!J$103:AN$103)</f>
        <v>29.66</v>
      </c>
      <c r="U83" s="37">
        <f>SUMPRODUCT(LTA!J83:AN83,LTA!J$102:AN$102,LTA!J$103:AN$103)</f>
        <v>56.89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220.24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15.096991226378734</v>
      </c>
      <c r="AD83">
        <f t="shared" si="4"/>
        <v>1354.3996818845569</v>
      </c>
      <c r="AE83">
        <f>'IDT-1'!B83</f>
        <v>0</v>
      </c>
      <c r="AF83" s="24"/>
      <c r="AG83">
        <f t="shared" si="5"/>
        <v>1354.3996818845569</v>
      </c>
      <c r="AI83" s="34">
        <f>PXIL!H83</f>
        <v>0</v>
      </c>
      <c r="AJ83" s="34">
        <f>PXIL!N83</f>
        <v>0</v>
      </c>
      <c r="AK83" s="34">
        <f>RTM_IEX!H83</f>
        <v>56.5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10.930639999999999</v>
      </c>
      <c r="E84">
        <f>GT_NG!P84</f>
        <v>14.47846889952153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99.61449848710653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940.76226481643425</v>
      </c>
      <c r="P84" s="36">
        <v>116.83</v>
      </c>
      <c r="Q84" s="36">
        <v>31.96</v>
      </c>
      <c r="R84" s="38">
        <v>0</v>
      </c>
      <c r="S84" s="38">
        <v>0</v>
      </c>
      <c r="T84" s="37">
        <f>SUMPRODUCT(LTA!J84:AN84,LTA!J$101:AN$101,LTA!J$103:AN$103)</f>
        <v>29.71</v>
      </c>
      <c r="U84" s="37">
        <f>SUMPRODUCT(LTA!J84:AN84,LTA!J$102:AN$102,LTA!J$103:AN$103)</f>
        <v>57.25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212.58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14.905296498752595</v>
      </c>
      <c r="AD84">
        <f t="shared" si="4"/>
        <v>1331.7705757043095</v>
      </c>
      <c r="AE84">
        <f>'IDT-1'!B84</f>
        <v>0</v>
      </c>
      <c r="AF84" s="24"/>
      <c r="AG84">
        <f t="shared" si="5"/>
        <v>1331.7705757043095</v>
      </c>
      <c r="AI84" s="34">
        <f>PXIL!H84</f>
        <v>0</v>
      </c>
      <c r="AJ84" s="34">
        <f>PXIL!N84</f>
        <v>0</v>
      </c>
      <c r="AK84" s="34">
        <f>RTM_IEX!H84</f>
        <v>45.01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10.930639999999999</v>
      </c>
      <c r="E85">
        <f>GT_NG!P85</f>
        <v>14.47846889952153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99.61449848710653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981.80485628496092</v>
      </c>
      <c r="P85" s="36">
        <v>116.83</v>
      </c>
      <c r="Q85" s="36">
        <v>31.96</v>
      </c>
      <c r="R85" s="38">
        <v>0</v>
      </c>
      <c r="S85" s="38">
        <v>0</v>
      </c>
      <c r="T85" s="37">
        <f>SUMPRODUCT(LTA!J85:AN85,LTA!J$101:AN$101,LTA!J$103:AN$103)</f>
        <v>28.61</v>
      </c>
      <c r="U85" s="37">
        <f>SUMPRODUCT(LTA!J85:AN85,LTA!J$102:AN$102,LTA!J$103:AN$103)</f>
        <v>57.36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192.47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14.694730267088218</v>
      </c>
      <c r="AD85">
        <f>SUM(B85:AB85,AI85:AT85)-AC85</f>
        <v>1306.9137334045004</v>
      </c>
      <c r="AE85">
        <f>'IDT-1'!B85</f>
        <v>0</v>
      </c>
      <c r="AF85" s="24"/>
      <c r="AG85">
        <f t="shared" si="5"/>
        <v>1306.9137334045004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10.930639999999999</v>
      </c>
      <c r="E86">
        <f>GT_NG!P86</f>
        <v>14.47846889952153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99.61449848710653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971.19692963519151</v>
      </c>
      <c r="P86" s="36">
        <v>116.83</v>
      </c>
      <c r="Q86" s="36">
        <v>31.96</v>
      </c>
      <c r="R86" s="38">
        <v>0</v>
      </c>
      <c r="S86" s="38">
        <v>0</v>
      </c>
      <c r="T86" s="37">
        <f>SUMPRODUCT(LTA!J86:AN86,LTA!J$101:AN$101,LTA!J$103:AN$103)</f>
        <v>28.12</v>
      </c>
      <c r="U86" s="37">
        <f>SUMPRODUCT(LTA!J86:AN86,LTA!J$102:AN$102,LTA!J$103:AN$103)</f>
        <v>57.62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164.7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14.446664102754157</v>
      </c>
      <c r="AD86">
        <f t="shared" si="4"/>
        <v>1259.5538729190653</v>
      </c>
      <c r="AE86">
        <f>'IDT-1'!B86</f>
        <v>19</v>
      </c>
      <c r="AF86" s="24"/>
      <c r="AG86">
        <f t="shared" si="5"/>
        <v>1278.5538729190653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-9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10.930639999999999</v>
      </c>
      <c r="E87">
        <f>GT_NG!P87</f>
        <v>14.47846889952153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901.94134786664608</v>
      </c>
      <c r="P87" s="36">
        <v>116.83</v>
      </c>
      <c r="Q87" s="36">
        <v>31.96</v>
      </c>
      <c r="R87" s="38">
        <v>0</v>
      </c>
      <c r="S87" s="38">
        <v>0</v>
      </c>
      <c r="T87" s="37">
        <f>SUMPRODUCT(LTA!J87:AN87,LTA!J$101:AN$101,LTA!J$103:AN$103)</f>
        <v>33.75</v>
      </c>
      <c r="U87" s="37">
        <f>SUMPRODUCT(LTA!J87:AN87,LTA!J$102:AN$102,LTA!J$103:AN$103)</f>
        <v>58.57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145.55000000000001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14.189860796374374</v>
      </c>
      <c r="AD87">
        <f t="shared" si="4"/>
        <v>1247.3150944568995</v>
      </c>
      <c r="AE87">
        <f>'IDT-1'!B87</f>
        <v>3</v>
      </c>
      <c r="AF87" s="24"/>
      <c r="AG87">
        <f t="shared" si="5"/>
        <v>1250.3150944568995</v>
      </c>
      <c r="AI87" s="34">
        <f>PXIL!H87</f>
        <v>0</v>
      </c>
      <c r="AJ87" s="34">
        <f>PXIL!N87</f>
        <v>0</v>
      </c>
      <c r="AK87" s="34">
        <f>RTM_IEX!H87</f>
        <v>60.33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10.930639999999999</v>
      </c>
      <c r="E88">
        <f>GT_NG!P88</f>
        <v>14.47846889952153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875.97509508565895</v>
      </c>
      <c r="P88" s="36">
        <v>116.83</v>
      </c>
      <c r="Q88" s="36">
        <v>31.96</v>
      </c>
      <c r="R88" s="38">
        <v>0</v>
      </c>
      <c r="S88" s="38">
        <v>0</v>
      </c>
      <c r="T88" s="37">
        <f>SUMPRODUCT(LTA!J88:AN88,LTA!J$101:AN$101,LTA!J$103:AN$103)</f>
        <v>33.480000000000004</v>
      </c>
      <c r="U88" s="37">
        <f>SUMPRODUCT(LTA!J88:AN88,LTA!J$102:AN$102,LTA!J$103:AN$103)</f>
        <v>59.05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132.13999999999999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13.876908273014083</v>
      </c>
      <c r="AD88">
        <f t="shared" si="4"/>
        <v>1210.3717941992727</v>
      </c>
      <c r="AE88">
        <f>'IDT-1'!B88</f>
        <v>13</v>
      </c>
      <c r="AF88" s="24"/>
      <c r="AG88">
        <f t="shared" si="5"/>
        <v>1223.3717941992727</v>
      </c>
      <c r="AI88" s="34">
        <f>PXIL!H88</f>
        <v>0</v>
      </c>
      <c r="AJ88" s="34">
        <f>PXIL!N88</f>
        <v>0</v>
      </c>
      <c r="AK88" s="34">
        <f>RTM_IEX!H88</f>
        <v>62.24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10.930639999999999</v>
      </c>
      <c r="E89">
        <f>GT_NG!P89</f>
        <v>14.47846889952153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84.996070454440385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878.71499091501505</v>
      </c>
      <c r="P89" s="36">
        <v>116.83</v>
      </c>
      <c r="Q89" s="36">
        <v>31.96</v>
      </c>
      <c r="R89" s="38">
        <v>0</v>
      </c>
      <c r="S89" s="38">
        <v>0</v>
      </c>
      <c r="T89" s="37">
        <f>SUMPRODUCT(LTA!J89:AN89,LTA!J$101:AN$101,LTA!J$103:AN$103)</f>
        <v>32.510000000000005</v>
      </c>
      <c r="U89" s="37">
        <f>SUMPRODUCT(LTA!J89:AN89,LTA!J$102:AN$102,LTA!J$103:AN$103)</f>
        <v>58.44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100.54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13.65927660250628</v>
      </c>
      <c r="AD89">
        <f t="shared" si="4"/>
        <v>1184.6808936664709</v>
      </c>
      <c r="AE89">
        <f>'IDT-1'!B89</f>
        <v>23</v>
      </c>
      <c r="AF89" s="24"/>
      <c r="AG89">
        <f t="shared" si="5"/>
        <v>1207.6808936664709</v>
      </c>
      <c r="AI89" s="34">
        <f>PXIL!H89</f>
        <v>0</v>
      </c>
      <c r="AJ89" s="34">
        <f>PXIL!N89</f>
        <v>0</v>
      </c>
      <c r="AK89" s="34">
        <f>RTM_IEX!H89</f>
        <v>81.39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10.930639999999999</v>
      </c>
      <c r="E90">
        <f>GT_NG!P90</f>
        <v>14.47846889952153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84.996070454440385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878.71499091501505</v>
      </c>
      <c r="P90" s="36">
        <v>116.83</v>
      </c>
      <c r="Q90" s="36">
        <v>27.98</v>
      </c>
      <c r="R90" s="38">
        <v>0</v>
      </c>
      <c r="S90" s="38">
        <v>0</v>
      </c>
      <c r="T90" s="37">
        <f>SUMPRODUCT(LTA!J90:AN90,LTA!J$101:AN$101,LTA!J$103:AN$103)</f>
        <v>31.4</v>
      </c>
      <c r="U90" s="37">
        <f>SUMPRODUCT(LTA!J90:AN90,LTA!J$102:AN$102,LTA!J$103:AN$103)</f>
        <v>58.339999999999996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65.12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13.326300602506279</v>
      </c>
      <c r="AD90">
        <f t="shared" si="4"/>
        <v>1145.3738696664705</v>
      </c>
      <c r="AE90">
        <f>'IDT-1'!B90</f>
        <v>33</v>
      </c>
      <c r="AF90" s="24"/>
      <c r="AG90">
        <f t="shared" si="5"/>
        <v>1178.3738696664705</v>
      </c>
      <c r="AI90" s="34">
        <f>PXIL!H90</f>
        <v>0</v>
      </c>
      <c r="AJ90" s="34">
        <f>PXIL!N90</f>
        <v>0</v>
      </c>
      <c r="AK90" s="34">
        <f>RTM_IEX!H90</f>
        <v>82.36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10.930639999999999</v>
      </c>
      <c r="E91">
        <f>GT_NG!P91</f>
        <v>14.47846889952153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84.996070454440385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863.71801937955115</v>
      </c>
      <c r="P91" s="36">
        <v>116.82491667754428</v>
      </c>
      <c r="Q91" s="36">
        <v>31.96</v>
      </c>
      <c r="R91" s="38">
        <v>0</v>
      </c>
      <c r="S91" s="38">
        <v>0</v>
      </c>
      <c r="T91" s="37">
        <f>SUMPRODUCT(LTA!J91:AN91,LTA!J$101:AN$101,LTA!J$103:AN$103)</f>
        <v>30.47</v>
      </c>
      <c r="U91" s="37">
        <f>SUMPRODUCT(LTA!J91:AN91,LTA!J$102:AN$102,LTA!J$103:AN$103)</f>
        <v>57.34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96.71</v>
      </c>
      <c r="Z91" s="34">
        <f>IEX!N91</f>
        <v>0</v>
      </c>
      <c r="AA91" s="75">
        <f>STOA!H91</f>
        <v>0.48</v>
      </c>
      <c r="AB91" s="75">
        <f>-STOA!N91</f>
        <v>-247.52999999999997</v>
      </c>
      <c r="AC91">
        <f t="shared" si="3"/>
        <v>13.831313841094673</v>
      </c>
      <c r="AD91">
        <f t="shared" si="4"/>
        <v>1135.5968015699627</v>
      </c>
      <c r="AE91">
        <f>'IDT-1'!B91</f>
        <v>3</v>
      </c>
      <c r="AF91" s="24"/>
      <c r="AG91">
        <f t="shared" si="5"/>
        <v>1138.5968015699627</v>
      </c>
      <c r="AI91" s="34">
        <f>PXIL!H91</f>
        <v>0</v>
      </c>
      <c r="AJ91" s="34">
        <f>PXIL!N91</f>
        <v>0</v>
      </c>
      <c r="AK91" s="34">
        <f>RTM_IEX!H91</f>
        <v>89.05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10.930639999999999</v>
      </c>
      <c r="E92">
        <f>GT_NG!P92</f>
        <v>14.47846889952153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84.996070454440385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862.92181702350831</v>
      </c>
      <c r="P92" s="36">
        <v>116.82491667754428</v>
      </c>
      <c r="Q92" s="36">
        <v>31.96</v>
      </c>
      <c r="R92" s="38">
        <v>0</v>
      </c>
      <c r="S92" s="38">
        <v>0</v>
      </c>
      <c r="T92" s="37">
        <f>SUMPRODUCT(LTA!J92:AN92,LTA!J$101:AN$101,LTA!J$103:AN$103)</f>
        <v>29.55</v>
      </c>
      <c r="U92" s="37">
        <f>SUMPRODUCT(LTA!J92:AN92,LTA!J$102:AN$102,LTA!J$103:AN$103)</f>
        <v>57.290000000000006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59.37</v>
      </c>
      <c r="Z92" s="34">
        <f>IEX!N92</f>
        <v>0</v>
      </c>
      <c r="AA92" s="75">
        <f>STOA!H92</f>
        <v>0.48</v>
      </c>
      <c r="AB92" s="75">
        <f>-STOA!N92</f>
        <v>-247.52999999999997</v>
      </c>
      <c r="AC92">
        <f t="shared" si="3"/>
        <v>13.454689741303911</v>
      </c>
      <c r="AD92">
        <f t="shared" si="4"/>
        <v>1091.1372233137106</v>
      </c>
      <c r="AE92">
        <f>'IDT-1'!B92</f>
        <v>13</v>
      </c>
      <c r="AF92" s="24"/>
      <c r="AG92">
        <f t="shared" si="5"/>
        <v>1104.1372233137106</v>
      </c>
      <c r="AI92" s="34">
        <f>PXIL!H92</f>
        <v>0</v>
      </c>
      <c r="AJ92" s="34">
        <f>PXIL!N92</f>
        <v>0</v>
      </c>
      <c r="AK92" s="34">
        <f>RTM_IEX!H92</f>
        <v>83.32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10.930639999999999</v>
      </c>
      <c r="E93">
        <f>GT_NG!P93</f>
        <v>14.47846889952153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872.95826408017501</v>
      </c>
      <c r="P93" s="36">
        <v>116.82491667754428</v>
      </c>
      <c r="Q93" s="36">
        <v>31.96</v>
      </c>
      <c r="R93" s="38">
        <v>0</v>
      </c>
      <c r="S93" s="38">
        <v>0</v>
      </c>
      <c r="T93" s="37">
        <f>SUMPRODUCT(LTA!J93:AN93,LTA!J$101:AN$101,LTA!J$103:AN$103)</f>
        <v>30.669999999999998</v>
      </c>
      <c r="U93" s="37">
        <f>SUMPRODUCT(LTA!J93:AN93,LTA!J$102:AN$102,LTA!J$103:AN$103)</f>
        <v>60.05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13.41</v>
      </c>
      <c r="Z93" s="34">
        <f>IEX!N93</f>
        <v>0</v>
      </c>
      <c r="AA93" s="75">
        <f>STOA!H93</f>
        <v>0.48</v>
      </c>
      <c r="AB93" s="75">
        <f>-STOA!N93</f>
        <v>-247.52999999999997</v>
      </c>
      <c r="AC93">
        <f t="shared" si="3"/>
        <v>12.603268904762613</v>
      </c>
      <c r="AD93">
        <f t="shared" si="4"/>
        <v>990.62902075247837</v>
      </c>
      <c r="AE93">
        <f>'IDT-1'!B93</f>
        <v>23</v>
      </c>
      <c r="AF93" s="24"/>
      <c r="AG93">
        <f t="shared" si="5"/>
        <v>1013.6290207524784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10.930639999999999</v>
      </c>
      <c r="E94">
        <f>GT_NG!P94</f>
        <v>14.47846889952153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886.01626759490557</v>
      </c>
      <c r="P94" s="36">
        <v>116.83</v>
      </c>
      <c r="Q94" s="36">
        <v>31.96</v>
      </c>
      <c r="R94" s="38">
        <v>0</v>
      </c>
      <c r="S94" s="38">
        <v>0</v>
      </c>
      <c r="T94" s="37">
        <f>SUMPRODUCT(LTA!J94:AN94,LTA!J$101:AN$101,LTA!J$103:AN$103)</f>
        <v>30.669999999999998</v>
      </c>
      <c r="U94" s="37">
        <f>SUMPRODUCT(LTA!J94:AN94,LTA!J$102:AN$102,LTA!J$103:AN$103)</f>
        <v>60.45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-247.52999999999997</v>
      </c>
      <c r="AC94">
        <f t="shared" si="3"/>
        <v>12.603714834194978</v>
      </c>
      <c r="AD94">
        <f t="shared" si="4"/>
        <v>990.68166166023229</v>
      </c>
      <c r="AE94">
        <f>'IDT-1'!B94</f>
        <v>0</v>
      </c>
      <c r="AF94" s="24"/>
      <c r="AG94">
        <f t="shared" si="5"/>
        <v>990.68166166023229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10.930639999999999</v>
      </c>
      <c r="E95">
        <f>GT_NG!P95</f>
        <v>15.184893267651889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824.75182264550688</v>
      </c>
      <c r="P95" s="36">
        <v>116.83000000000001</v>
      </c>
      <c r="Q95" s="36">
        <v>31.96</v>
      </c>
      <c r="R95" s="38">
        <v>0</v>
      </c>
      <c r="S95" s="38">
        <v>0</v>
      </c>
      <c r="T95" s="37">
        <f>SUMPRODUCT(LTA!J95:AN95,LTA!J$101:AN$101,LTA!J$103:AN$103)</f>
        <v>30.669999999999998</v>
      </c>
      <c r="U95" s="37">
        <f>SUMPRODUCT(LTA!J95:AN95,LTA!J$102:AN$102,LTA!J$103:AN$103)</f>
        <v>61.05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-192.52999999999997</v>
      </c>
      <c r="AC95">
        <f t="shared" si="3"/>
        <v>11.588406459375234</v>
      </c>
      <c r="AD95">
        <f t="shared" si="4"/>
        <v>981.29283908852267</v>
      </c>
      <c r="AE95">
        <f>'IDT-1'!B95</f>
        <v>0</v>
      </c>
      <c r="AF95" s="24"/>
      <c r="AG95">
        <f t="shared" si="5"/>
        <v>981.29283908852267</v>
      </c>
      <c r="AI95" s="34">
        <f>PXIL!H95</f>
        <v>0</v>
      </c>
      <c r="AJ95" s="34">
        <f>PXIL!N95</f>
        <v>0</v>
      </c>
      <c r="AK95" s="34">
        <f>RTM_IEX!H95</f>
        <v>9.58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10.930639999999999</v>
      </c>
      <c r="E96">
        <f>GT_NG!P96</f>
        <v>15.184893267651889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758.63817180260321</v>
      </c>
      <c r="P96" s="36">
        <v>116.83000000000001</v>
      </c>
      <c r="Q96" s="36">
        <v>31.96</v>
      </c>
      <c r="R96" s="38">
        <v>0</v>
      </c>
      <c r="S96" s="38">
        <v>0</v>
      </c>
      <c r="T96" s="37">
        <f>SUMPRODUCT(LTA!J96:AN96,LTA!J$101:AN$101,LTA!J$103:AN$103)</f>
        <v>30.669999999999998</v>
      </c>
      <c r="U96" s="37">
        <f>SUMPRODUCT(LTA!J96:AN96,LTA!J$102:AN$102,LTA!J$103:AN$103)</f>
        <v>61.650000000000006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-192.52999999999997</v>
      </c>
      <c r="AC96">
        <f t="shared" si="3"/>
        <v>11.118479792294844</v>
      </c>
      <c r="AD96">
        <f>SUM(B96:AB96,AI96:AT96)-AC96</f>
        <v>925.81911491269966</v>
      </c>
      <c r="AE96">
        <f>'IDT-1'!B96</f>
        <v>0</v>
      </c>
      <c r="AF96" s="24"/>
      <c r="AG96">
        <f t="shared" si="5"/>
        <v>925.81911491269966</v>
      </c>
      <c r="AI96" s="34">
        <f>PXIL!H96</f>
        <v>0</v>
      </c>
      <c r="AJ96" s="34">
        <f>PXIL!N96</f>
        <v>0</v>
      </c>
      <c r="AK96" s="34">
        <f>RTM_IEX!H96</f>
        <v>19.149999999999999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10.930639999999999</v>
      </c>
      <c r="E97">
        <f>GT_NG!P97</f>
        <v>15.184893267651889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719.82883294507769</v>
      </c>
      <c r="P97" s="36">
        <v>116.83000000000001</v>
      </c>
      <c r="Q97" s="36">
        <v>31.96</v>
      </c>
      <c r="R97" s="38">
        <v>0</v>
      </c>
      <c r="S97" s="38">
        <v>0</v>
      </c>
      <c r="T97" s="37">
        <f>SUMPRODUCT(LTA!J97:AN97,LTA!J$101:AN$101,LTA!J$103:AN$103)</f>
        <v>30.669999999999998</v>
      </c>
      <c r="U97" s="37">
        <f>SUMPRODUCT(LTA!J97:AN97,LTA!J$102:AN$102,LTA!J$103:AN$103)</f>
        <v>62.05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-192.52999999999997</v>
      </c>
      <c r="AC97">
        <f t="shared" si="3"/>
        <v>10.846760289013854</v>
      </c>
      <c r="AD97">
        <f t="shared" si="4"/>
        <v>843.53149555845494</v>
      </c>
      <c r="AE97">
        <f>'IDT-1'!B97</f>
        <v>0</v>
      </c>
      <c r="AF97" s="24"/>
      <c r="AG97">
        <f t="shared" si="5"/>
        <v>843.53149555845494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-25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10.930639999999999</v>
      </c>
      <c r="E98">
        <f>GT_NG!P98</f>
        <v>15.184893267651889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673.36317463628552</v>
      </c>
      <c r="P98" s="36">
        <v>116.83000000000001</v>
      </c>
      <c r="Q98" s="36">
        <v>31.96</v>
      </c>
      <c r="R98" s="38">
        <v>0</v>
      </c>
      <c r="S98" s="38">
        <v>0</v>
      </c>
      <c r="T98" s="37">
        <f>SUMPRODUCT(LTA!J98:AN98,LTA!J$101:AN$101,LTA!J$103:AN$103)</f>
        <v>30.669999999999998</v>
      </c>
      <c r="U98" s="37">
        <f>SUMPRODUCT(LTA!J98:AN98,LTA!J$102:AN$102,LTA!J$103:AN$103)</f>
        <v>62.05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-192.52999999999997</v>
      </c>
      <c r="AC98">
        <f t="shared" si="3"/>
        <v>10.354794866521333</v>
      </c>
      <c r="AD98">
        <f t="shared" si="4"/>
        <v>809.55780267215528</v>
      </c>
      <c r="AE98">
        <f>'IDT-1'!B98</f>
        <v>0</v>
      </c>
      <c r="AF98" s="24"/>
      <c r="AG98">
        <f t="shared" si="5"/>
        <v>809.55780267215528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-13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0.26091688000000041</v>
      </c>
      <c r="E99">
        <f t="shared" si="6"/>
        <v>0.35971532776396886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2.2555459554051698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20.230729576355767</v>
      </c>
      <c r="P99" s="36">
        <f t="shared" si="6"/>
        <v>2.5855836875081568</v>
      </c>
      <c r="Q99" s="36">
        <f t="shared" si="6"/>
        <v>0.74980674614968934</v>
      </c>
      <c r="R99" s="38">
        <f t="shared" si="6"/>
        <v>0.44209260423083607</v>
      </c>
      <c r="S99" s="38">
        <f t="shared" si="6"/>
        <v>0</v>
      </c>
      <c r="T99" s="37">
        <f t="shared" si="6"/>
        <v>3.8903724999999993</v>
      </c>
      <c r="U99" s="37">
        <f t="shared" si="6"/>
        <v>1.1978700000000004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1.7788549999999999</v>
      </c>
      <c r="Z99" s="34">
        <f t="shared" si="6"/>
        <v>0</v>
      </c>
      <c r="AA99" s="75">
        <f t="shared" si="6"/>
        <v>1.3159999999999991E-2</v>
      </c>
      <c r="AB99" s="75">
        <f t="shared" si="6"/>
        <v>-5.3354399999999975</v>
      </c>
      <c r="AC99">
        <f t="shared" si="6"/>
        <v>0.33768355414947537</v>
      </c>
      <c r="AD99">
        <f t="shared" si="6"/>
        <v>28.588307223264099</v>
      </c>
      <c r="AE99">
        <f t="shared" si="6"/>
        <v>5.071875E-2</v>
      </c>
      <c r="AG99">
        <f t="shared" si="6"/>
        <v>28.639025973264101</v>
      </c>
      <c r="AI99">
        <f t="shared" si="6"/>
        <v>0</v>
      </c>
      <c r="AJ99">
        <f t="shared" si="6"/>
        <v>0</v>
      </c>
      <c r="AK99">
        <f t="shared" si="6"/>
        <v>0.54361500000000007</v>
      </c>
      <c r="AL99">
        <f t="shared" si="6"/>
        <v>-0.27800000000000002</v>
      </c>
      <c r="AM99">
        <f t="shared" si="6"/>
        <v>0</v>
      </c>
      <c r="AN99">
        <f t="shared" si="6"/>
        <v>0</v>
      </c>
      <c r="AO99">
        <f t="shared" si="6"/>
        <v>0.23116750000000003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45271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6.0191400000000002</v>
      </c>
      <c r="E3">
        <f>GT_NG!Q3</f>
        <v>8.3136288998357983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610.32271029272408</v>
      </c>
      <c r="P3" s="36">
        <v>32.56</v>
      </c>
      <c r="Q3" s="36">
        <v>9.5800000000000018</v>
      </c>
      <c r="R3" s="38">
        <v>0</v>
      </c>
      <c r="S3" s="38">
        <v>0</v>
      </c>
      <c r="T3" s="37">
        <f>SUMPRODUCT(LTA!J3:AN3,LTA!J$101:AN$101,LTA!J$104:AN$104)</f>
        <v>9.67</v>
      </c>
      <c r="U3" s="37">
        <f>SUMPRODUCT(LTA!J3:AN3,LTA!J$102:AN$102,LTA!J$104:AN$104)</f>
        <v>53.72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-98</v>
      </c>
      <c r="AA3" s="75">
        <f>STOA!I3</f>
        <v>0</v>
      </c>
      <c r="AB3" s="75">
        <f>-STOA!O3</f>
        <v>-290.49</v>
      </c>
      <c r="AC3">
        <f>SUMIF(B3:AB3,"&gt;0")*$AC$2-SUMIF(B3:AB3,"&lt;0")*($AC$2/(1-$AC$2))+SUMIF(AI3:AR3,"&gt;0")*$AC$2-SUMIF(AI3:AR3,"&lt;0")*($AC$2/(1-$AC$2))</f>
        <v>9.8326929849959885</v>
      </c>
      <c r="AD3">
        <f>SUM(B3:AB3,AI3:AT3)-AC3</f>
        <v>380.45503564046055</v>
      </c>
      <c r="AE3">
        <f>'IDT-1'!C3</f>
        <v>0</v>
      </c>
      <c r="AF3" s="24"/>
      <c r="AG3">
        <f>SUM(AD3:AF3)</f>
        <v>380.45503564046055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6.0191400000000002</v>
      </c>
      <c r="E4">
        <f>GT_NG!Q4</f>
        <v>8.3136288998357983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610.95072412815171</v>
      </c>
      <c r="P4" s="36">
        <v>32.56</v>
      </c>
      <c r="Q4" s="36">
        <v>9.5800000000000018</v>
      </c>
      <c r="R4" s="38">
        <v>0</v>
      </c>
      <c r="S4" s="38">
        <v>0</v>
      </c>
      <c r="T4" s="37">
        <f>SUMPRODUCT(LTA!J4:AN4,LTA!J$101:AN$101,LTA!J$104:AN$104)</f>
        <v>9.67</v>
      </c>
      <c r="U4" s="37">
        <f>SUMPRODUCT(LTA!J4:AN4,LTA!J$102:AN$102,LTA!J$104:AN$104)</f>
        <v>53.72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-113</v>
      </c>
      <c r="AA4" s="75">
        <f>STOA!I4</f>
        <v>0</v>
      </c>
      <c r="AB4" s="75">
        <f>-STOA!O4</f>
        <v>-290.49</v>
      </c>
      <c r="AC4">
        <f t="shared" ref="AC4:AC67" si="0">SUMIF(B4:AB4,"&gt;0")*$AC$2-SUMIF(B4:AB4,"&lt;0")*($AC$2/(1-$AC$2))+SUMIF(AI4:AR4,"&gt;0")*$AC$2-SUMIF(AI4:AR4,"&lt;0")*($AC$2/(1-$AC$2))</f>
        <v>9.9650356670869158</v>
      </c>
      <c r="AD4">
        <f t="shared" ref="AD4:AD67" si="1">SUM(B4:AB4,AI4:AT4)-AC4</f>
        <v>365.95070679379717</v>
      </c>
      <c r="AE4">
        <f>'IDT-1'!C4</f>
        <v>0</v>
      </c>
      <c r="AF4" s="24"/>
      <c r="AG4">
        <f t="shared" ref="AG4:AG67" si="2">SUM(AD4:AF4)</f>
        <v>365.95070679379717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6.0191400000000002</v>
      </c>
      <c r="E5">
        <f>GT_NG!Q5</f>
        <v>8.3136288998357983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601.69597784771975</v>
      </c>
      <c r="P5" s="36">
        <v>32.56</v>
      </c>
      <c r="Q5" s="36">
        <v>9.5800000000000018</v>
      </c>
      <c r="R5" s="38">
        <v>0</v>
      </c>
      <c r="S5" s="38">
        <v>0</v>
      </c>
      <c r="T5" s="37">
        <f>SUMPRODUCT(LTA!J5:AN5,LTA!J$101:AN$101,LTA!J$104:AN$104)</f>
        <v>9.67</v>
      </c>
      <c r="U5" s="37">
        <f>SUMPRODUCT(LTA!J5:AN5,LTA!J$102:AN$102,LTA!J$104:AN$104)</f>
        <v>53.72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-118</v>
      </c>
      <c r="AA5" s="75">
        <f>STOA!I5</f>
        <v>0</v>
      </c>
      <c r="AB5" s="75">
        <f>-STOA!O5</f>
        <v>-290.49</v>
      </c>
      <c r="AC5">
        <f t="shared" si="0"/>
        <v>9.9296515869557336</v>
      </c>
      <c r="AD5">
        <f t="shared" si="1"/>
        <v>351.73134459349649</v>
      </c>
      <c r="AE5">
        <f>'IDT-1'!C5</f>
        <v>0</v>
      </c>
      <c r="AF5" s="24"/>
      <c r="AG5">
        <f t="shared" si="2"/>
        <v>351.73134459349649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6.0191400000000002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608.39659367037711</v>
      </c>
      <c r="P6" s="36">
        <v>32.559999999999995</v>
      </c>
      <c r="Q6" s="36">
        <v>9.5800000000000018</v>
      </c>
      <c r="R6" s="38">
        <v>0</v>
      </c>
      <c r="S6" s="38">
        <v>0</v>
      </c>
      <c r="T6" s="37">
        <f>SUMPRODUCT(LTA!J6:AN6,LTA!J$101:AN$101,LTA!J$104:AN$104)</f>
        <v>9.67</v>
      </c>
      <c r="U6" s="37">
        <f>SUMPRODUCT(LTA!J6:AN6,LTA!J$102:AN$102,LTA!J$104:AN$104)</f>
        <v>53.72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-138</v>
      </c>
      <c r="AA6" s="75">
        <f>STOA!I6</f>
        <v>0</v>
      </c>
      <c r="AB6" s="75">
        <f>-STOA!O6</f>
        <v>-290.49</v>
      </c>
      <c r="AC6">
        <f t="shared" si="0"/>
        <v>10.155359914363835</v>
      </c>
      <c r="AD6">
        <f t="shared" si="1"/>
        <v>338.20625208874566</v>
      </c>
      <c r="AE6">
        <f>'IDT-1'!C6</f>
        <v>0</v>
      </c>
      <c r="AF6" s="24"/>
      <c r="AG6">
        <f t="shared" si="2"/>
        <v>338.20625208874566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6.0191400000000002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617.41958985750421</v>
      </c>
      <c r="P7" s="36">
        <v>32.56</v>
      </c>
      <c r="Q7" s="36">
        <v>9.5800000000000018</v>
      </c>
      <c r="R7" s="38">
        <v>0</v>
      </c>
      <c r="S7" s="38">
        <v>0</v>
      </c>
      <c r="T7" s="37">
        <f>SUMPRODUCT(LTA!J7:AN7,LTA!J$101:AN$101,LTA!J$104:AN$104)</f>
        <v>9.67</v>
      </c>
      <c r="U7" s="37">
        <f>SUMPRODUCT(LTA!J7:AN7,LTA!J$102:AN$102,LTA!J$104:AN$104)</f>
        <v>53.72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-153</v>
      </c>
      <c r="AA7" s="75">
        <f>STOA!I7</f>
        <v>0</v>
      </c>
      <c r="AB7" s="75">
        <f>-STOA!O7</f>
        <v>-290.49</v>
      </c>
      <c r="AC7">
        <f t="shared" si="0"/>
        <v>10.358220448209039</v>
      </c>
      <c r="AD7">
        <f t="shared" si="1"/>
        <v>332.02638774202751</v>
      </c>
      <c r="AE7">
        <f>'IDT-1'!C7</f>
        <v>0</v>
      </c>
      <c r="AF7" s="24"/>
      <c r="AG7">
        <f t="shared" si="2"/>
        <v>332.02638774202751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6.0191400000000002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626.75951440261611</v>
      </c>
      <c r="P8" s="36">
        <v>32.559999999999995</v>
      </c>
      <c r="Q8" s="36">
        <v>9.5800000000000018</v>
      </c>
      <c r="R8" s="38">
        <v>0</v>
      </c>
      <c r="S8" s="38">
        <v>0</v>
      </c>
      <c r="T8" s="37">
        <f>SUMPRODUCT(LTA!J8:AN8,LTA!J$101:AN$101,LTA!J$104:AN$104)</f>
        <v>9.67</v>
      </c>
      <c r="U8" s="37">
        <f>SUMPRODUCT(LTA!J8:AN8,LTA!J$102:AN$102,LTA!J$104:AN$104)</f>
        <v>53.72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-158</v>
      </c>
      <c r="AA8" s="75">
        <f>STOA!I8</f>
        <v>0</v>
      </c>
      <c r="AB8" s="75">
        <f>-STOA!O8</f>
        <v>-290.49</v>
      </c>
      <c r="AC8">
        <f t="shared" si="0"/>
        <v>10.481403547112317</v>
      </c>
      <c r="AD8">
        <f t="shared" si="1"/>
        <v>336.52550348584236</v>
      </c>
      <c r="AE8">
        <f>'IDT-1'!C8</f>
        <v>0</v>
      </c>
      <c r="AF8" s="24"/>
      <c r="AG8">
        <f t="shared" si="2"/>
        <v>336.52550348584236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6.0191400000000002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614.35811650037704</v>
      </c>
      <c r="P9" s="36">
        <v>32.559999999999995</v>
      </c>
      <c r="Q9" s="36">
        <v>9.5800000000000018</v>
      </c>
      <c r="R9" s="38">
        <v>0</v>
      </c>
      <c r="S9" s="38">
        <v>0</v>
      </c>
      <c r="T9" s="37">
        <f>SUMPRODUCT(LTA!J9:AN9,LTA!J$101:AN$101,LTA!J$104:AN$104)</f>
        <v>6.67</v>
      </c>
      <c r="U9" s="37">
        <f>SUMPRODUCT(LTA!J9:AN9,LTA!J$102:AN$102,LTA!J$104:AN$104)</f>
        <v>52.040000000000006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-158</v>
      </c>
      <c r="AA9" s="75">
        <f>STOA!I9</f>
        <v>0</v>
      </c>
      <c r="AB9" s="75">
        <f>-STOA!O9</f>
        <v>-290.49</v>
      </c>
      <c r="AC9">
        <f t="shared" si="0"/>
        <v>10.363333277908175</v>
      </c>
      <c r="AD9">
        <f t="shared" si="1"/>
        <v>316.5621758528074</v>
      </c>
      <c r="AE9">
        <f>'IDT-1'!C9</f>
        <v>0</v>
      </c>
      <c r="AF9" s="24"/>
      <c r="AG9">
        <f t="shared" si="2"/>
        <v>316.5621758528074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-3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6.0191400000000002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607.65750067771967</v>
      </c>
      <c r="P10" s="36">
        <v>32.559999999999995</v>
      </c>
      <c r="Q10" s="36">
        <v>9.5800000000000018</v>
      </c>
      <c r="R10" s="38">
        <v>0</v>
      </c>
      <c r="S10" s="38">
        <v>0</v>
      </c>
      <c r="T10" s="37">
        <f>SUMPRODUCT(LTA!J10:AN10,LTA!J$101:AN$101,LTA!J$104:AN$104)</f>
        <v>6.67</v>
      </c>
      <c r="U10" s="37">
        <f>SUMPRODUCT(LTA!J10:AN10,LTA!J$102:AN$102,LTA!J$104:AN$104)</f>
        <v>52.040000000000006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-148</v>
      </c>
      <c r="AA10" s="75">
        <f>STOA!I10</f>
        <v>0</v>
      </c>
      <c r="AB10" s="75">
        <f>-STOA!O10</f>
        <v>-290.49</v>
      </c>
      <c r="AC10">
        <f t="shared" si="0"/>
        <v>10.281634631823186</v>
      </c>
      <c r="AD10">
        <f t="shared" si="1"/>
        <v>312.94325867623502</v>
      </c>
      <c r="AE10">
        <f>'IDT-1'!C10</f>
        <v>0</v>
      </c>
      <c r="AF10" s="24"/>
      <c r="AG10">
        <f t="shared" si="2"/>
        <v>312.94325867623502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6.0191400000000002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604.57337608167484</v>
      </c>
      <c r="P11" s="36">
        <v>32.559999999999995</v>
      </c>
      <c r="Q11" s="36">
        <v>9.5800000000000018</v>
      </c>
      <c r="R11" s="38">
        <v>0</v>
      </c>
      <c r="S11" s="38">
        <v>0</v>
      </c>
      <c r="T11" s="37">
        <f>SUMPRODUCT(LTA!J11:AN11,LTA!J$101:AN$101,LTA!J$104:AN$104)</f>
        <v>6.67</v>
      </c>
      <c r="U11" s="37">
        <f>SUMPRODUCT(LTA!J11:AN11,LTA!J$102:AN$102,LTA!J$104:AN$104)</f>
        <v>52.040000000000006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-153</v>
      </c>
      <c r="AA11" s="75">
        <f>STOA!I11</f>
        <v>0</v>
      </c>
      <c r="AB11" s="75">
        <f>-STOA!O11</f>
        <v>-290.49</v>
      </c>
      <c r="AC11">
        <f t="shared" si="0"/>
        <v>10.42515113971419</v>
      </c>
      <c r="AD11">
        <f t="shared" si="1"/>
        <v>289.71561757229915</v>
      </c>
      <c r="AE11">
        <f>'IDT-1'!C11</f>
        <v>0</v>
      </c>
      <c r="AF11" s="24"/>
      <c r="AG11">
        <f t="shared" si="2"/>
        <v>289.71561757229915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6.0191400000000002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589.68697202733665</v>
      </c>
      <c r="P12" s="36">
        <v>32.559999999999995</v>
      </c>
      <c r="Q12" s="36">
        <v>9.5800000000000018</v>
      </c>
      <c r="R12" s="38">
        <v>0</v>
      </c>
      <c r="S12" s="38">
        <v>0</v>
      </c>
      <c r="T12" s="37">
        <f>SUMPRODUCT(LTA!J12:AN12,LTA!J$101:AN$101,LTA!J$104:AN$104)</f>
        <v>6.67</v>
      </c>
      <c r="U12" s="37">
        <f>SUMPRODUCT(LTA!J12:AN12,LTA!J$102:AN$102,LTA!J$104:AN$104)</f>
        <v>52.040000000000006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-153</v>
      </c>
      <c r="AA12" s="75">
        <f>STOA!I12</f>
        <v>0</v>
      </c>
      <c r="AB12" s="75">
        <f>-STOA!O12</f>
        <v>-290.49</v>
      </c>
      <c r="AC12">
        <f t="shared" si="0"/>
        <v>10.257749557033305</v>
      </c>
      <c r="AD12">
        <f t="shared" si="1"/>
        <v>279.99661510064186</v>
      </c>
      <c r="AE12">
        <f>'IDT-1'!C12</f>
        <v>0</v>
      </c>
      <c r="AF12" s="24"/>
      <c r="AG12">
        <f t="shared" si="2"/>
        <v>279.99661510064186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6.0191400000000002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586.91761191838657</v>
      </c>
      <c r="P13" s="36">
        <v>32.559999999999995</v>
      </c>
      <c r="Q13" s="36">
        <v>9.5800000000000018</v>
      </c>
      <c r="R13" s="38">
        <v>0</v>
      </c>
      <c r="S13" s="38">
        <v>0</v>
      </c>
      <c r="T13" s="37">
        <f>SUMPRODUCT(LTA!J13:AN13,LTA!J$101:AN$101,LTA!J$104:AN$104)</f>
        <v>6.67</v>
      </c>
      <c r="U13" s="37">
        <f>SUMPRODUCT(LTA!J13:AN13,LTA!J$102:AN$102,LTA!J$104:AN$104)</f>
        <v>52.040000000000006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-163</v>
      </c>
      <c r="AA13" s="75">
        <f>STOA!I13</f>
        <v>0</v>
      </c>
      <c r="AB13" s="75">
        <f>-STOA!O13</f>
        <v>-290.49</v>
      </c>
      <c r="AC13">
        <f t="shared" si="0"/>
        <v>10.234486932118125</v>
      </c>
      <c r="AD13">
        <f t="shared" si="1"/>
        <v>277.250517616607</v>
      </c>
      <c r="AE13">
        <f>'IDT-1'!C13</f>
        <v>0</v>
      </c>
      <c r="AF13" s="24"/>
      <c r="AG13">
        <f t="shared" si="2"/>
        <v>277.250517616607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6.0191400000000002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586.91761191838657</v>
      </c>
      <c r="P14" s="36">
        <v>32.559999999999995</v>
      </c>
      <c r="Q14" s="36">
        <v>9.5800000000000018</v>
      </c>
      <c r="R14" s="38">
        <v>0</v>
      </c>
      <c r="S14" s="38">
        <v>0</v>
      </c>
      <c r="T14" s="37">
        <f>SUMPRODUCT(LTA!J14:AN14,LTA!J$101:AN$101,LTA!J$104:AN$104)</f>
        <v>6.67</v>
      </c>
      <c r="U14" s="37">
        <f>SUMPRODUCT(LTA!J14:AN14,LTA!J$102:AN$102,LTA!J$104:AN$104)</f>
        <v>52.040000000000006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-168</v>
      </c>
      <c r="AA14" s="75">
        <f>STOA!I14</f>
        <v>0</v>
      </c>
      <c r="AB14" s="75">
        <f>-STOA!O14</f>
        <v>-290.49</v>
      </c>
      <c r="AC14">
        <f t="shared" si="0"/>
        <v>10.27684272074257</v>
      </c>
      <c r="AD14">
        <f t="shared" si="1"/>
        <v>272.20816182798251</v>
      </c>
      <c r="AE14">
        <f>'IDT-1'!C14</f>
        <v>0</v>
      </c>
      <c r="AF14" s="24"/>
      <c r="AG14">
        <f t="shared" si="2"/>
        <v>272.20816182798251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6.0191400000000002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597.0692543610262</v>
      </c>
      <c r="P15" s="36">
        <v>32.559999999999995</v>
      </c>
      <c r="Q15" s="36">
        <v>9.5800000000000018</v>
      </c>
      <c r="R15" s="38">
        <v>0</v>
      </c>
      <c r="S15" s="38">
        <v>0</v>
      </c>
      <c r="T15" s="37">
        <f>SUMPRODUCT(LTA!J15:AN15,LTA!J$101:AN$101,LTA!J$104:AN$104)</f>
        <v>6.67</v>
      </c>
      <c r="U15" s="37">
        <f>SUMPRODUCT(LTA!J15:AN15,LTA!J$102:AN$102,LTA!J$104:AN$104)</f>
        <v>52.040000000000006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-173</v>
      </c>
      <c r="AA15" s="75">
        <f>STOA!I15</f>
        <v>0</v>
      </c>
      <c r="AB15" s="75">
        <f>-STOA!O15</f>
        <v>-290.49</v>
      </c>
      <c r="AC15">
        <f t="shared" si="0"/>
        <v>10.362116517260741</v>
      </c>
      <c r="AD15">
        <f t="shared" si="1"/>
        <v>282.27453047410398</v>
      </c>
      <c r="AE15">
        <f>'IDT-1'!C15</f>
        <v>0</v>
      </c>
      <c r="AF15" s="24"/>
      <c r="AG15">
        <f t="shared" si="2"/>
        <v>282.27453047410398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6.0191400000000002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597.0661303994998</v>
      </c>
      <c r="P16" s="36">
        <v>32.559999999999995</v>
      </c>
      <c r="Q16" s="36">
        <v>9.5800000000000018</v>
      </c>
      <c r="R16" s="38">
        <v>0</v>
      </c>
      <c r="S16" s="38">
        <v>0</v>
      </c>
      <c r="T16" s="37">
        <f>SUMPRODUCT(LTA!J16:AN16,LTA!J$101:AN$101,LTA!J$104:AN$104)</f>
        <v>6.67</v>
      </c>
      <c r="U16" s="37">
        <f>SUMPRODUCT(LTA!J16:AN16,LTA!J$102:AN$102,LTA!J$104:AN$104)</f>
        <v>52.040000000000006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-173</v>
      </c>
      <c r="AA16" s="75">
        <f>STOA!I16</f>
        <v>0</v>
      </c>
      <c r="AB16" s="75">
        <f>-STOA!O16</f>
        <v>-290.49</v>
      </c>
      <c r="AC16">
        <f t="shared" si="0"/>
        <v>10.404446064608367</v>
      </c>
      <c r="AD16">
        <f t="shared" si="1"/>
        <v>277.22907696522998</v>
      </c>
      <c r="AE16">
        <f>'IDT-1'!C16</f>
        <v>0</v>
      </c>
      <c r="AF16" s="24"/>
      <c r="AG16">
        <f t="shared" si="2"/>
        <v>277.22907696522998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6.0191400000000002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597.06698771001174</v>
      </c>
      <c r="P17" s="36">
        <v>32.559999999999995</v>
      </c>
      <c r="Q17" s="36">
        <v>9.5800000000000018</v>
      </c>
      <c r="R17" s="38">
        <v>0</v>
      </c>
      <c r="S17" s="38">
        <v>0</v>
      </c>
      <c r="T17" s="37">
        <f>SUMPRODUCT(LTA!J17:AN17,LTA!J$101:AN$101,LTA!J$104:AN$104)</f>
        <v>6.67</v>
      </c>
      <c r="U17" s="37">
        <f>SUMPRODUCT(LTA!J17:AN17,LTA!J$102:AN$102,LTA!J$104:AN$104)</f>
        <v>52.040000000000006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-173</v>
      </c>
      <c r="AA17" s="75">
        <f>STOA!I17</f>
        <v>0</v>
      </c>
      <c r="AB17" s="75">
        <f>-STOA!O17</f>
        <v>-290.49</v>
      </c>
      <c r="AC17">
        <f t="shared" si="0"/>
        <v>10.379039792841999</v>
      </c>
      <c r="AD17">
        <f t="shared" si="1"/>
        <v>280.2553405475083</v>
      </c>
      <c r="AE17">
        <f>'IDT-1'!C17</f>
        <v>0</v>
      </c>
      <c r="AF17" s="24"/>
      <c r="AG17">
        <f t="shared" si="2"/>
        <v>280.2553405475083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6.0191400000000002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597.06711961150472</v>
      </c>
      <c r="P18" s="36">
        <v>32.559999999999995</v>
      </c>
      <c r="Q18" s="36">
        <v>9.5800000000000018</v>
      </c>
      <c r="R18" s="38">
        <v>0</v>
      </c>
      <c r="S18" s="38">
        <v>0</v>
      </c>
      <c r="T18" s="37">
        <f>SUMPRODUCT(LTA!J18:AN18,LTA!J$101:AN$101,LTA!J$104:AN$104)</f>
        <v>6.67</v>
      </c>
      <c r="U18" s="37">
        <f>SUMPRODUCT(LTA!J18:AN18,LTA!J$102:AN$102,LTA!J$104:AN$104)</f>
        <v>52.040000000000006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-173</v>
      </c>
      <c r="AA18" s="75">
        <f>STOA!I18</f>
        <v>0</v>
      </c>
      <c r="AB18" s="75">
        <f>-STOA!O18</f>
        <v>-290.49</v>
      </c>
      <c r="AC18">
        <f t="shared" si="0"/>
        <v>10.379040900814541</v>
      </c>
      <c r="AD18">
        <f t="shared" si="1"/>
        <v>280.25547134102874</v>
      </c>
      <c r="AE18">
        <f>'IDT-1'!C18</f>
        <v>0</v>
      </c>
      <c r="AF18" s="24"/>
      <c r="AG18">
        <f t="shared" si="2"/>
        <v>280.25547134102874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6.0191400000000002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597.06549540964409</v>
      </c>
      <c r="P19" s="36">
        <v>32.559999999999995</v>
      </c>
      <c r="Q19" s="36">
        <v>9.5800000000000018</v>
      </c>
      <c r="R19" s="38">
        <v>0</v>
      </c>
      <c r="S19" s="38">
        <v>0</v>
      </c>
      <c r="T19" s="37">
        <f>SUMPRODUCT(LTA!J19:AN19,LTA!J$101:AN$101,LTA!J$104:AN$104)</f>
        <v>6.67</v>
      </c>
      <c r="U19" s="37">
        <f>SUMPRODUCT(LTA!J19:AN19,LTA!J$102:AN$102,LTA!J$104:AN$104)</f>
        <v>52.040000000000006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-168</v>
      </c>
      <c r="AA19" s="75">
        <f>STOA!I19</f>
        <v>0</v>
      </c>
      <c r="AB19" s="75">
        <f>-STOA!O19</f>
        <v>-290.49</v>
      </c>
      <c r="AC19">
        <f t="shared" si="0"/>
        <v>10.402068786593686</v>
      </c>
      <c r="AD19">
        <f t="shared" si="1"/>
        <v>276.94844495578269</v>
      </c>
      <c r="AE19">
        <f>'IDT-1'!C19</f>
        <v>0</v>
      </c>
      <c r="AF19" s="24"/>
      <c r="AG19">
        <f t="shared" si="2"/>
        <v>276.94844495578269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6.0191400000000002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597.0659536450479</v>
      </c>
      <c r="P20" s="36">
        <v>32.559999999999995</v>
      </c>
      <c r="Q20" s="36">
        <v>9.5800000000000018</v>
      </c>
      <c r="R20" s="38">
        <v>0</v>
      </c>
      <c r="S20" s="38">
        <v>0</v>
      </c>
      <c r="T20" s="37">
        <f>SUMPRODUCT(LTA!J20:AN20,LTA!J$101:AN$101,LTA!J$104:AN$104)</f>
        <v>6.67</v>
      </c>
      <c r="U20" s="37">
        <f>SUMPRODUCT(LTA!J20:AN20,LTA!J$102:AN$102,LTA!J$104:AN$104)</f>
        <v>52.040000000000006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-168</v>
      </c>
      <c r="AA20" s="75">
        <f>STOA!I20</f>
        <v>0</v>
      </c>
      <c r="AB20" s="75">
        <f>-STOA!O20</f>
        <v>-290.49</v>
      </c>
      <c r="AC20">
        <f t="shared" si="0"/>
        <v>10.368188004871522</v>
      </c>
      <c r="AD20">
        <f t="shared" si="1"/>
        <v>280.98278397290869</v>
      </c>
      <c r="AE20">
        <f>'IDT-1'!C20</f>
        <v>0</v>
      </c>
      <c r="AF20" s="24"/>
      <c r="AG20">
        <f t="shared" si="2"/>
        <v>280.98278397290869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-11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6.0191400000000002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597.28402194051102</v>
      </c>
      <c r="P21" s="36">
        <v>32.559999999999995</v>
      </c>
      <c r="Q21" s="36">
        <v>9.5800000000000018</v>
      </c>
      <c r="R21" s="38">
        <v>0</v>
      </c>
      <c r="S21" s="38">
        <v>0</v>
      </c>
      <c r="T21" s="37">
        <f>SUMPRODUCT(LTA!J21:AN21,LTA!J$101:AN$101,LTA!J$104:AN$104)</f>
        <v>6.67</v>
      </c>
      <c r="U21" s="37">
        <f>SUMPRODUCT(LTA!J21:AN21,LTA!J$102:AN$102,LTA!J$104:AN$104)</f>
        <v>52.040000000000006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-158</v>
      </c>
      <c r="AA21" s="75">
        <f>STOA!I21</f>
        <v>0</v>
      </c>
      <c r="AB21" s="75">
        <f>-STOA!O21</f>
        <v>-290.49</v>
      </c>
      <c r="AC21">
        <f t="shared" si="0"/>
        <v>10.285308201304522</v>
      </c>
      <c r="AD21">
        <f t="shared" si="1"/>
        <v>291.2837320719388</v>
      </c>
      <c r="AE21">
        <f>'IDT-1'!C21</f>
        <v>0</v>
      </c>
      <c r="AF21" s="24"/>
      <c r="AG21">
        <f t="shared" si="2"/>
        <v>291.2837320719388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-11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6.0191400000000002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597.28402194051102</v>
      </c>
      <c r="P22" s="36">
        <v>32.56</v>
      </c>
      <c r="Q22" s="36">
        <v>9.5800000000000018</v>
      </c>
      <c r="R22" s="38">
        <v>0</v>
      </c>
      <c r="S22" s="38">
        <v>0</v>
      </c>
      <c r="T22" s="37">
        <f>SUMPRODUCT(LTA!J22:AN22,LTA!J$101:AN$101,LTA!J$104:AN$104)</f>
        <v>6.67</v>
      </c>
      <c r="U22" s="37">
        <f>SUMPRODUCT(LTA!J22:AN22,LTA!J$102:AN$102,LTA!J$104:AN$104)</f>
        <v>52.040000000000006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-148</v>
      </c>
      <c r="AA22" s="75">
        <f>STOA!I22</f>
        <v>0</v>
      </c>
      <c r="AB22" s="75">
        <f>-STOA!O22</f>
        <v>-290.49</v>
      </c>
      <c r="AC22">
        <f t="shared" si="0"/>
        <v>10.192125466330742</v>
      </c>
      <c r="AD22">
        <f t="shared" si="1"/>
        <v>302.37691480691268</v>
      </c>
      <c r="AE22">
        <f>'IDT-1'!C22</f>
        <v>0</v>
      </c>
      <c r="AF22" s="24"/>
      <c r="AG22">
        <f t="shared" si="2"/>
        <v>302.37691480691268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6.0191400000000002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597.28339751732631</v>
      </c>
      <c r="P23" s="36">
        <v>32.56</v>
      </c>
      <c r="Q23" s="36">
        <v>9.58</v>
      </c>
      <c r="R23" s="38">
        <v>0</v>
      </c>
      <c r="S23" s="38">
        <v>0</v>
      </c>
      <c r="T23" s="37">
        <f>SUMPRODUCT(LTA!J23:AN23,LTA!J$101:AN$101,LTA!J$104:AN$104)</f>
        <v>6.67</v>
      </c>
      <c r="U23" s="37">
        <f>SUMPRODUCT(LTA!J23:AN23,LTA!J$102:AN$102,LTA!J$104:AN$104)</f>
        <v>52.040000000000006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-148</v>
      </c>
      <c r="AA23" s="75">
        <f>STOA!I23</f>
        <v>0</v>
      </c>
      <c r="AB23" s="75">
        <f>-STOA!O23</f>
        <v>-250.49</v>
      </c>
      <c r="AC23">
        <f t="shared" si="0"/>
        <v>9.9803412780537641</v>
      </c>
      <c r="AD23">
        <f t="shared" si="1"/>
        <v>327.58807457200498</v>
      </c>
      <c r="AE23">
        <f>'IDT-1'!C23</f>
        <v>0</v>
      </c>
      <c r="AF23" s="24"/>
      <c r="AG23">
        <f t="shared" si="2"/>
        <v>327.58807457200498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6.0191400000000002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607.73106836205773</v>
      </c>
      <c r="P24" s="36">
        <v>32.56</v>
      </c>
      <c r="Q24" s="36">
        <v>9.58</v>
      </c>
      <c r="R24" s="38">
        <v>0</v>
      </c>
      <c r="S24" s="38">
        <v>0</v>
      </c>
      <c r="T24" s="37">
        <f>SUMPRODUCT(LTA!J24:AN24,LTA!J$101:AN$101,LTA!J$104:AN$104)</f>
        <v>6.67</v>
      </c>
      <c r="U24" s="37">
        <f>SUMPRODUCT(LTA!J24:AN24,LTA!J$102:AN$102,LTA!J$104:AN$104)</f>
        <v>52.040000000000006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-139</v>
      </c>
      <c r="AA24" s="75">
        <f>STOA!I24</f>
        <v>0</v>
      </c>
      <c r="AB24" s="75">
        <f>-STOA!O24</f>
        <v>-250.49</v>
      </c>
      <c r="AC24">
        <f t="shared" si="0"/>
        <v>9.9240920318263939</v>
      </c>
      <c r="AD24">
        <f t="shared" si="1"/>
        <v>355.09199466296377</v>
      </c>
      <c r="AE24">
        <f>'IDT-1'!C24</f>
        <v>0</v>
      </c>
      <c r="AF24" s="24"/>
      <c r="AG24">
        <f t="shared" si="2"/>
        <v>355.09199466296377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6.0191400000000002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623.54312716546758</v>
      </c>
      <c r="P25" s="36">
        <v>32.560000000000009</v>
      </c>
      <c r="Q25" s="36">
        <v>9.58</v>
      </c>
      <c r="R25" s="38">
        <v>0</v>
      </c>
      <c r="S25" s="38">
        <v>0</v>
      </c>
      <c r="T25" s="37">
        <f>SUMPRODUCT(LTA!J25:AN25,LTA!J$101:AN$101,LTA!J$104:AN$104)</f>
        <v>6.67</v>
      </c>
      <c r="U25" s="37">
        <f>SUMPRODUCT(LTA!J25:AN25,LTA!J$102:AN$102,LTA!J$104:AN$104)</f>
        <v>52.040000000000006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-118</v>
      </c>
      <c r="AA25" s="75">
        <f>STOA!I25</f>
        <v>0</v>
      </c>
      <c r="AB25" s="75">
        <f>-STOA!O25</f>
        <v>-250.49</v>
      </c>
      <c r="AC25">
        <f t="shared" si="0"/>
        <v>9.8620766981025874</v>
      </c>
      <c r="AD25">
        <f t="shared" si="1"/>
        <v>393.96606880009739</v>
      </c>
      <c r="AE25">
        <f>'IDT-1'!C25</f>
        <v>0</v>
      </c>
      <c r="AF25" s="24"/>
      <c r="AG25">
        <f t="shared" si="2"/>
        <v>393.96606880009739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-15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6.0191400000000002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642.41841582036102</v>
      </c>
      <c r="P26" s="36">
        <v>38.299999999999997</v>
      </c>
      <c r="Q26" s="36">
        <v>9.58</v>
      </c>
      <c r="R26" s="38">
        <v>0</v>
      </c>
      <c r="S26" s="38">
        <v>0</v>
      </c>
      <c r="T26" s="37">
        <f>SUMPRODUCT(LTA!J26:AN26,LTA!J$101:AN$101,LTA!J$104:AN$104)</f>
        <v>6.67</v>
      </c>
      <c r="U26" s="37">
        <f>SUMPRODUCT(LTA!J26:AN26,LTA!J$102:AN$102,LTA!J$104:AN$104)</f>
        <v>52.040000000000006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-101.53</v>
      </c>
      <c r="AA26" s="75">
        <f>STOA!I26</f>
        <v>0</v>
      </c>
      <c r="AB26" s="75">
        <f>-STOA!O26</f>
        <v>-250.49</v>
      </c>
      <c r="AC26">
        <f t="shared" si="0"/>
        <v>9.9293251550747694</v>
      </c>
      <c r="AD26">
        <f t="shared" si="1"/>
        <v>434.9841089980186</v>
      </c>
      <c r="AE26">
        <f>'IDT-1'!C26</f>
        <v>0</v>
      </c>
      <c r="AF26" s="24"/>
      <c r="AG26">
        <f t="shared" si="2"/>
        <v>434.9841089980186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6.0191400000000002</v>
      </c>
      <c r="E27">
        <f>GT_NG!Q27</f>
        <v>8.3136288998357983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45.002032244953256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666.88954642362216</v>
      </c>
      <c r="P27" s="36">
        <v>52.67</v>
      </c>
      <c r="Q27" s="36">
        <v>9.58</v>
      </c>
      <c r="R27" s="38">
        <v>0.28000000000000003</v>
      </c>
      <c r="S27" s="38">
        <v>0</v>
      </c>
      <c r="T27" s="37">
        <f>SUMPRODUCT(LTA!J27:AN27,LTA!J$101:AN$101,LTA!J$104:AN$104)</f>
        <v>6.67</v>
      </c>
      <c r="U27" s="37">
        <f>SUMPRODUCT(LTA!J27:AN27,LTA!J$102:AN$102,LTA!J$104:AN$104)</f>
        <v>52.040000000000006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9.8718267801635999</v>
      </c>
      <c r="AD27">
        <f t="shared" si="1"/>
        <v>512.5925207882475</v>
      </c>
      <c r="AE27">
        <f>'IDT-1'!C27</f>
        <v>-14</v>
      </c>
      <c r="AF27" s="24"/>
      <c r="AG27">
        <f t="shared" si="2"/>
        <v>498.5925207882475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6.0191400000000002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688.45960780793098</v>
      </c>
      <c r="P28" s="36">
        <v>67.680000000000007</v>
      </c>
      <c r="Q28" s="36">
        <v>9.58</v>
      </c>
      <c r="R28" s="38">
        <v>0.56000000000000005</v>
      </c>
      <c r="S28" s="38">
        <v>0</v>
      </c>
      <c r="T28" s="37">
        <f>SUMPRODUCT(LTA!J28:AN28,LTA!J$101:AN$101,LTA!J$104:AN$104)</f>
        <v>6.67</v>
      </c>
      <c r="U28" s="37">
        <f>SUMPRODUCT(LTA!J28:AN28,LTA!J$102:AN$102,LTA!J$104:AN$104)</f>
        <v>64.489999999999995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10.286031295791794</v>
      </c>
      <c r="AD28">
        <f t="shared" si="1"/>
        <v>561.48837765692826</v>
      </c>
      <c r="AE28">
        <f>'IDT-1'!C28</f>
        <v>0</v>
      </c>
      <c r="AF28" s="24"/>
      <c r="AG28">
        <f t="shared" si="2"/>
        <v>561.48837765692826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6.0191400000000002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700.16793787200902</v>
      </c>
      <c r="P29" s="36">
        <v>67.680000000000007</v>
      </c>
      <c r="Q29" s="36">
        <v>9.5800000000000018</v>
      </c>
      <c r="R29" s="38">
        <v>1.4799999999999998</v>
      </c>
      <c r="S29" s="38">
        <v>0</v>
      </c>
      <c r="T29" s="37">
        <f>SUMPRODUCT(LTA!J29:AN29,LTA!J$101:AN$101,LTA!J$104:AN$104)</f>
        <v>6.67</v>
      </c>
      <c r="U29" s="37">
        <f>SUMPRODUCT(LTA!J29:AN29,LTA!J$102:AN$102,LTA!J$104:AN$104)</f>
        <v>93.22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10.633424197472443</v>
      </c>
      <c r="AD29">
        <f t="shared" si="1"/>
        <v>602.49728257437243</v>
      </c>
      <c r="AE29">
        <f>'IDT-1'!C29</f>
        <v>0</v>
      </c>
      <c r="AF29" s="24"/>
      <c r="AG29">
        <f t="shared" si="2"/>
        <v>602.49728257437243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6.0191400000000002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713.90326017082941</v>
      </c>
      <c r="P30" s="36">
        <v>67.680000000000007</v>
      </c>
      <c r="Q30" s="36">
        <v>14.36</v>
      </c>
      <c r="R30" s="38">
        <v>3.5773422420193026</v>
      </c>
      <c r="S30" s="38">
        <v>0</v>
      </c>
      <c r="T30" s="37">
        <f>SUMPRODUCT(LTA!J30:AN30,LTA!J$101:AN$101,LTA!J$104:AN$104)</f>
        <v>6.67</v>
      </c>
      <c r="U30" s="37">
        <f>SUMPRODUCT(LTA!J30:AN30,LTA!J$102:AN$102,LTA!J$104:AN$104)</f>
        <v>104.46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10.900986579615495</v>
      </c>
      <c r="AD30">
        <f t="shared" si="1"/>
        <v>634.08238473306903</v>
      </c>
      <c r="AE30">
        <f>'IDT-1'!C30</f>
        <v>0</v>
      </c>
      <c r="AF30" s="24"/>
      <c r="AG30">
        <f t="shared" si="2"/>
        <v>634.08238473306903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6.0191400000000002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771.38036198774762</v>
      </c>
      <c r="P31" s="36">
        <v>67.680000000000007</v>
      </c>
      <c r="Q31" s="36">
        <v>21.94</v>
      </c>
      <c r="R31" s="38">
        <v>10.61</v>
      </c>
      <c r="S31" s="38">
        <v>0</v>
      </c>
      <c r="T31" s="37">
        <f>SUMPRODUCT(LTA!J31:AN31,LTA!J$101:AN$101,LTA!J$104:AN$104)</f>
        <v>6.67</v>
      </c>
      <c r="U31" s="37">
        <f>SUMPRODUCT(LTA!J31:AN31,LTA!J$102:AN$102,LTA!J$104:AN$104)</f>
        <v>104.46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-40</v>
      </c>
      <c r="AA31" s="75">
        <f>STOA!I31</f>
        <v>0</v>
      </c>
      <c r="AB31" s="75">
        <f>-STOA!O31</f>
        <v>-325</v>
      </c>
      <c r="AC31">
        <f t="shared" si="0"/>
        <v>11.845386869040212</v>
      </c>
      <c r="AD31">
        <f t="shared" si="1"/>
        <v>665.22774401854338</v>
      </c>
      <c r="AE31">
        <f>'IDT-1'!C31</f>
        <v>0</v>
      </c>
      <c r="AF31" s="24"/>
      <c r="AG31">
        <f t="shared" si="2"/>
        <v>665.22774401854338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6.0191400000000002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801.05599001350913</v>
      </c>
      <c r="P32" s="36">
        <v>67.680000000000007</v>
      </c>
      <c r="Q32" s="36">
        <v>21.94</v>
      </c>
      <c r="R32" s="38">
        <v>21.459999999999997</v>
      </c>
      <c r="S32" s="38">
        <v>0</v>
      </c>
      <c r="T32" s="37">
        <f>SUMPRODUCT(LTA!J32:AN32,LTA!J$101:AN$101,LTA!J$104:AN$104)</f>
        <v>7.39</v>
      </c>
      <c r="U32" s="37">
        <f>SUMPRODUCT(LTA!J32:AN32,LTA!J$102:AN$102,LTA!J$104:AN$104)</f>
        <v>104.46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-20</v>
      </c>
      <c r="AA32" s="75">
        <f>STOA!I32</f>
        <v>0</v>
      </c>
      <c r="AB32" s="75">
        <f>-STOA!O32</f>
        <v>-325</v>
      </c>
      <c r="AC32">
        <f t="shared" si="0"/>
        <v>12.276561721705498</v>
      </c>
      <c r="AD32">
        <f t="shared" si="1"/>
        <v>696.04219719163939</v>
      </c>
      <c r="AE32">
        <f>'IDT-1'!C32</f>
        <v>0</v>
      </c>
      <c r="AF32" s="24"/>
      <c r="AG32">
        <f t="shared" si="2"/>
        <v>696.04219719163939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6.0191400000000002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784.72595026720899</v>
      </c>
      <c r="P33" s="36">
        <v>67.680000000000007</v>
      </c>
      <c r="Q33" s="36">
        <v>21.94</v>
      </c>
      <c r="R33" s="38">
        <v>26.3</v>
      </c>
      <c r="S33" s="38">
        <v>0</v>
      </c>
      <c r="T33" s="37">
        <f>SUMPRODUCT(LTA!J33:AN33,LTA!J$101:AN$101,LTA!J$104:AN$104)</f>
        <v>12.52</v>
      </c>
      <c r="U33" s="37">
        <f>SUMPRODUCT(LTA!J33:AN33,LTA!J$102:AN$102,LTA!J$104:AN$104)</f>
        <v>104.46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11.926646867465459</v>
      </c>
      <c r="AD33">
        <f t="shared" si="1"/>
        <v>725.03207229957934</v>
      </c>
      <c r="AE33">
        <f>'IDT-1'!C33</f>
        <v>0</v>
      </c>
      <c r="AF33" s="24"/>
      <c r="AG33">
        <f t="shared" si="2"/>
        <v>725.03207229957934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6.0191400000000002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764.62815969465805</v>
      </c>
      <c r="P34" s="36">
        <v>67.680000000000007</v>
      </c>
      <c r="Q34" s="36">
        <v>21.94</v>
      </c>
      <c r="R34" s="38">
        <v>26.3</v>
      </c>
      <c r="S34" s="38">
        <v>0</v>
      </c>
      <c r="T34" s="37">
        <f>SUMPRODUCT(LTA!J34:AN34,LTA!J$101:AN$101,LTA!J$104:AN$104)</f>
        <v>22.79</v>
      </c>
      <c r="U34" s="37">
        <f>SUMPRODUCT(LTA!J34:AN34,LTA!J$102:AN$102,LTA!J$104:AN$104)</f>
        <v>104.46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11.717026060782697</v>
      </c>
      <c r="AD34">
        <f t="shared" si="1"/>
        <v>730.41390253371128</v>
      </c>
      <c r="AE34">
        <f>'IDT-1'!C34</f>
        <v>0</v>
      </c>
      <c r="AF34" s="24"/>
      <c r="AG34">
        <f t="shared" si="2"/>
        <v>730.41390253371128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6.0191400000000002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752.49624832227937</v>
      </c>
      <c r="P35" s="36">
        <v>67.680000000000007</v>
      </c>
      <c r="Q35" s="36">
        <v>21.94</v>
      </c>
      <c r="R35" s="38">
        <v>26.3</v>
      </c>
      <c r="S35" s="38">
        <v>0</v>
      </c>
      <c r="T35" s="37">
        <f>SUMPRODUCT(LTA!J35:AN35,LTA!J$101:AN$101,LTA!J$104:AN$104)</f>
        <v>43.94</v>
      </c>
      <c r="U35" s="37">
        <f>SUMPRODUCT(LTA!J35:AN35,LTA!J$102:AN$102,LTA!J$104:AN$104)</f>
        <v>104.46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-35</v>
      </c>
      <c r="AA35" s="75">
        <f>STOA!I35</f>
        <v>0</v>
      </c>
      <c r="AB35" s="75">
        <f>-STOA!O35</f>
        <v>-275</v>
      </c>
      <c r="AC35">
        <f t="shared" si="0"/>
        <v>11.818191478429382</v>
      </c>
      <c r="AD35">
        <f t="shared" si="1"/>
        <v>736.33082574368598</v>
      </c>
      <c r="AE35">
        <f>'IDT-1'!C35</f>
        <v>0</v>
      </c>
      <c r="AF35" s="24"/>
      <c r="AG35">
        <f t="shared" si="2"/>
        <v>736.33082574368598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-18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6.0191400000000002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736.88778023770647</v>
      </c>
      <c r="P36" s="36">
        <v>67.680000000000007</v>
      </c>
      <c r="Q36" s="36">
        <v>21.94</v>
      </c>
      <c r="R36" s="38">
        <v>26.3</v>
      </c>
      <c r="S36" s="38">
        <v>0</v>
      </c>
      <c r="T36" s="37">
        <f>SUMPRODUCT(LTA!J36:AN36,LTA!J$101:AN$101,LTA!J$104:AN$104)</f>
        <v>63.32</v>
      </c>
      <c r="U36" s="37">
        <f>SUMPRODUCT(LTA!J36:AN36,LTA!J$102:AN$102,LTA!J$104:AN$104)</f>
        <v>104.46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-40</v>
      </c>
      <c r="AA36" s="75">
        <f>STOA!I36</f>
        <v>0</v>
      </c>
      <c r="AB36" s="75">
        <f>-STOA!O36</f>
        <v>-275</v>
      </c>
      <c r="AC36">
        <f t="shared" si="0"/>
        <v>11.866814661968748</v>
      </c>
      <c r="AD36">
        <f t="shared" si="1"/>
        <v>738.05373447557361</v>
      </c>
      <c r="AE36">
        <f>'IDT-1'!C36</f>
        <v>0</v>
      </c>
      <c r="AF36" s="24"/>
      <c r="AG36">
        <f t="shared" si="2"/>
        <v>738.05373447557361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6.1124599999999996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740.98472837651707</v>
      </c>
      <c r="P37" s="36">
        <v>67.680000000000007</v>
      </c>
      <c r="Q37" s="36">
        <v>21.94</v>
      </c>
      <c r="R37" s="38">
        <v>26.3</v>
      </c>
      <c r="S37" s="38">
        <v>0</v>
      </c>
      <c r="T37" s="37">
        <f>SUMPRODUCT(LTA!J37:AN37,LTA!J$101:AN$101,LTA!J$104:AN$104)</f>
        <v>88.84</v>
      </c>
      <c r="U37" s="37">
        <f>SUMPRODUCT(LTA!J37:AN37,LTA!J$102:AN$102,LTA!J$104:AN$104)</f>
        <v>104.46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-65</v>
      </c>
      <c r="AA37" s="75">
        <f>STOA!I37</f>
        <v>0</v>
      </c>
      <c r="AB37" s="75">
        <f>-STOA!O37</f>
        <v>-275</v>
      </c>
      <c r="AC37">
        <f t="shared" si="0"/>
        <v>12.395929119256095</v>
      </c>
      <c r="AD37">
        <f t="shared" si="1"/>
        <v>734.23488815709675</v>
      </c>
      <c r="AE37">
        <f>'IDT-1'!C37</f>
        <v>0</v>
      </c>
      <c r="AF37" s="24"/>
      <c r="AG37">
        <f t="shared" si="2"/>
        <v>734.23488815709675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6.1124599999999996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719.37102470118566</v>
      </c>
      <c r="P38" s="36">
        <v>67.680000000000007</v>
      </c>
      <c r="Q38" s="36">
        <v>21.94</v>
      </c>
      <c r="R38" s="38">
        <v>26.3</v>
      </c>
      <c r="S38" s="38">
        <v>0</v>
      </c>
      <c r="T38" s="37">
        <f>SUMPRODUCT(LTA!J38:AN38,LTA!J$101:AN$101,LTA!J$104:AN$104)</f>
        <v>108.7</v>
      </c>
      <c r="U38" s="37">
        <f>SUMPRODUCT(LTA!J38:AN38,LTA!J$102:AN$102,LTA!J$104:AN$104)</f>
        <v>104.46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-80</v>
      </c>
      <c r="AA38" s="75">
        <f>STOA!I38</f>
        <v>0</v>
      </c>
      <c r="AB38" s="75">
        <f>-STOA!O38</f>
        <v>-275</v>
      </c>
      <c r="AC38">
        <f t="shared" si="0"/>
        <v>12.39814032383309</v>
      </c>
      <c r="AD38">
        <f t="shared" si="1"/>
        <v>730.47897327718852</v>
      </c>
      <c r="AE38">
        <f>'IDT-1'!C38</f>
        <v>0</v>
      </c>
      <c r="AF38" s="24"/>
      <c r="AG38">
        <f t="shared" si="2"/>
        <v>730.47897327718852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6.1124599999999996</v>
      </c>
      <c r="E39">
        <f>GT_NG!Q39</f>
        <v>8.2454844006568155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711.98161071662446</v>
      </c>
      <c r="P39" s="36">
        <v>67.680000000000007</v>
      </c>
      <c r="Q39" s="36">
        <v>21.94</v>
      </c>
      <c r="R39" s="38">
        <v>26.3</v>
      </c>
      <c r="S39" s="38">
        <v>0</v>
      </c>
      <c r="T39" s="37">
        <f>SUMPRODUCT(LTA!J39:AN39,LTA!J$101:AN$101,LTA!J$104:AN$104)</f>
        <v>125.95</v>
      </c>
      <c r="U39" s="37">
        <f>SUMPRODUCT(LTA!J39:AN39,LTA!J$102:AN$102,LTA!J$104:AN$104)</f>
        <v>104.46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-95</v>
      </c>
      <c r="AA39" s="75">
        <f>STOA!I39</f>
        <v>0</v>
      </c>
      <c r="AB39" s="75">
        <f>-STOA!O39</f>
        <v>-275</v>
      </c>
      <c r="AC39">
        <f t="shared" si="0"/>
        <v>12.522752621194119</v>
      </c>
      <c r="AD39">
        <f t="shared" si="1"/>
        <v>735.14680249608716</v>
      </c>
      <c r="AE39">
        <f>'IDT-1'!C39</f>
        <v>-1</v>
      </c>
      <c r="AF39" s="24"/>
      <c r="AG39">
        <f t="shared" si="2"/>
        <v>734.14680249608716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6.1124599999999996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643.38892667509788</v>
      </c>
      <c r="P40" s="36">
        <v>67.680000000000007</v>
      </c>
      <c r="Q40" s="36">
        <v>21.94</v>
      </c>
      <c r="R40" s="38">
        <v>26.3</v>
      </c>
      <c r="S40" s="38">
        <v>0</v>
      </c>
      <c r="T40" s="37">
        <f>SUMPRODUCT(LTA!J40:AN40,LTA!J$101:AN$101,LTA!J$104:AN$104)</f>
        <v>143.18</v>
      </c>
      <c r="U40" s="37">
        <f>SUMPRODUCT(LTA!J40:AN40,LTA!J$102:AN$102,LTA!J$104:AN$104)</f>
        <v>104.46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</v>
      </c>
      <c r="AA40" s="75">
        <f>STOA!I40</f>
        <v>0</v>
      </c>
      <c r="AB40" s="75">
        <f>-STOA!O40</f>
        <v>-275</v>
      </c>
      <c r="AC40">
        <f t="shared" si="0"/>
        <v>11.481382719053283</v>
      </c>
      <c r="AD40">
        <f t="shared" si="1"/>
        <v>756.8254883567015</v>
      </c>
      <c r="AE40">
        <f>'IDT-1'!C40</f>
        <v>0</v>
      </c>
      <c r="AF40" s="24"/>
      <c r="AG40">
        <f t="shared" si="2"/>
        <v>756.8254883567015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6.1124599999999996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639.87136575653847</v>
      </c>
      <c r="P41" s="36">
        <v>67.680000000000007</v>
      </c>
      <c r="Q41" s="36">
        <v>21.94</v>
      </c>
      <c r="R41" s="38">
        <v>26.3</v>
      </c>
      <c r="S41" s="38">
        <v>0</v>
      </c>
      <c r="T41" s="37">
        <f>SUMPRODUCT(LTA!J41:AN41,LTA!J$101:AN$101,LTA!J$104:AN$104)</f>
        <v>163.54000000000002</v>
      </c>
      <c r="U41" s="37">
        <f>SUMPRODUCT(LTA!J41:AN41,LTA!J$102:AN$102,LTA!J$104:AN$104)</f>
        <v>104.46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-28</v>
      </c>
      <c r="AA41" s="75">
        <f>STOA!I41</f>
        <v>0</v>
      </c>
      <c r="AB41" s="75">
        <f>-STOA!O41</f>
        <v>-275</v>
      </c>
      <c r="AC41">
        <f t="shared" si="0"/>
        <v>11.665214995961827</v>
      </c>
      <c r="AD41">
        <f t="shared" si="1"/>
        <v>768.48409516123343</v>
      </c>
      <c r="AE41">
        <f>'IDT-1'!C41</f>
        <v>0</v>
      </c>
      <c r="AF41" s="24"/>
      <c r="AG41">
        <f t="shared" si="2"/>
        <v>768.48409516123343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6.1124599999999996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627.05082541621721</v>
      </c>
      <c r="P42" s="36">
        <v>67.680000000000007</v>
      </c>
      <c r="Q42" s="36">
        <v>21.94</v>
      </c>
      <c r="R42" s="38">
        <v>26.3</v>
      </c>
      <c r="S42" s="38">
        <v>0</v>
      </c>
      <c r="T42" s="37">
        <f>SUMPRODUCT(LTA!J42:AN42,LTA!J$101:AN$101,LTA!J$104:AN$104)</f>
        <v>179.35000000000002</v>
      </c>
      <c r="U42" s="37">
        <f>SUMPRODUCT(LTA!J42:AN42,LTA!J$102:AN$102,LTA!J$104:AN$104)</f>
        <v>104.46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-30</v>
      </c>
      <c r="AA42" s="75">
        <f>STOA!I42</f>
        <v>0</v>
      </c>
      <c r="AB42" s="75">
        <f>-STOA!O42</f>
        <v>-275</v>
      </c>
      <c r="AC42">
        <f t="shared" si="0"/>
        <v>11.707268772552906</v>
      </c>
      <c r="AD42">
        <f t="shared" si="1"/>
        <v>769.43150104432107</v>
      </c>
      <c r="AE42">
        <f>'IDT-1'!C42</f>
        <v>0</v>
      </c>
      <c r="AF42" s="24"/>
      <c r="AG42">
        <f t="shared" si="2"/>
        <v>769.43150104432107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6.1124599999999996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621.37882198823593</v>
      </c>
      <c r="P43" s="36">
        <v>67.680000000000007</v>
      </c>
      <c r="Q43" s="36">
        <v>9.5787057552012982</v>
      </c>
      <c r="R43" s="38">
        <v>26.3</v>
      </c>
      <c r="S43" s="38">
        <v>0</v>
      </c>
      <c r="T43" s="37">
        <f>SUMPRODUCT(LTA!J43:AN43,LTA!J$101:AN$101,LTA!J$104:AN$104)</f>
        <v>194.69</v>
      </c>
      <c r="U43" s="37">
        <f>SUMPRODUCT(LTA!J43:AN43,LTA!J$102:AN$102,LTA!J$104:AN$104)</f>
        <v>104.46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-41</v>
      </c>
      <c r="AA43" s="75">
        <f>STOA!I43</f>
        <v>0</v>
      </c>
      <c r="AB43" s="75">
        <f>-STOA!O43</f>
        <v>-275</v>
      </c>
      <c r="AC43">
        <f t="shared" si="0"/>
        <v>11.898451807075336</v>
      </c>
      <c r="AD43">
        <f t="shared" si="1"/>
        <v>769.90702033701871</v>
      </c>
      <c r="AE43">
        <f>'IDT-1'!C43</f>
        <v>0</v>
      </c>
      <c r="AF43" s="24"/>
      <c r="AG43">
        <f t="shared" si="2"/>
        <v>769.90702033701871</v>
      </c>
      <c r="AI43" s="34">
        <f>PXIL!I43</f>
        <v>0</v>
      </c>
      <c r="AJ43" s="34">
        <f>PXIL!O43</f>
        <v>0</v>
      </c>
      <c r="AK43" s="34">
        <f>RTM_IEX!I43</f>
        <v>14.36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6.1124599999999996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615.65116460988793</v>
      </c>
      <c r="P44" s="36">
        <v>67.680000000000007</v>
      </c>
      <c r="Q44" s="36">
        <v>9.5787057552012982</v>
      </c>
      <c r="R44" s="38">
        <v>26.3</v>
      </c>
      <c r="S44" s="38">
        <v>0</v>
      </c>
      <c r="T44" s="37">
        <f>SUMPRODUCT(LTA!J44:AN44,LTA!J$101:AN$101,LTA!J$104:AN$104)</f>
        <v>206.39</v>
      </c>
      <c r="U44" s="37">
        <f>SUMPRODUCT(LTA!J44:AN44,LTA!J$102:AN$102,LTA!J$104:AN$104)</f>
        <v>90.34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-36</v>
      </c>
      <c r="AA44" s="75">
        <f>STOA!I44</f>
        <v>0</v>
      </c>
      <c r="AB44" s="75">
        <f>-STOA!O44</f>
        <v>-275</v>
      </c>
      <c r="AC44">
        <f t="shared" si="0"/>
        <v>11.747503696472767</v>
      </c>
      <c r="AD44">
        <f t="shared" si="1"/>
        <v>762.13031106927338</v>
      </c>
      <c r="AE44">
        <f>'IDT-1'!C44</f>
        <v>0</v>
      </c>
      <c r="AF44" s="24"/>
      <c r="AG44">
        <f t="shared" si="2"/>
        <v>762.13031106927338</v>
      </c>
      <c r="AI44" s="34">
        <f>PXIL!I44</f>
        <v>0</v>
      </c>
      <c r="AJ44" s="34">
        <f>PXIL!O44</f>
        <v>0</v>
      </c>
      <c r="AK44" s="34">
        <f>RTM_IEX!I44</f>
        <v>9.58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6.1124599999999996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615.64180189987906</v>
      </c>
      <c r="P45" s="36">
        <v>67.680000000000007</v>
      </c>
      <c r="Q45" s="36">
        <v>9.5787057552012982</v>
      </c>
      <c r="R45" s="38">
        <v>26.3</v>
      </c>
      <c r="S45" s="38">
        <v>0</v>
      </c>
      <c r="T45" s="37">
        <f>SUMPRODUCT(LTA!J45:AN45,LTA!J$101:AN$101,LTA!J$104:AN$104)</f>
        <v>216.86999999999998</v>
      </c>
      <c r="U45" s="37">
        <f>SUMPRODUCT(LTA!J45:AN45,LTA!J$102:AN$102,LTA!J$104:AN$104)</f>
        <v>95.13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-46</v>
      </c>
      <c r="AA45" s="75">
        <f>STOA!I45</f>
        <v>0</v>
      </c>
      <c r="AB45" s="75">
        <f>-STOA!O45</f>
        <v>-275</v>
      </c>
      <c r="AC45">
        <f t="shared" si="0"/>
        <v>11.960404626957583</v>
      </c>
      <c r="AD45">
        <f t="shared" si="1"/>
        <v>767.17804742877968</v>
      </c>
      <c r="AE45">
        <f>'IDT-1'!C45</f>
        <v>0</v>
      </c>
      <c r="AF45" s="24"/>
      <c r="AG45">
        <f t="shared" si="2"/>
        <v>767.17804742877968</v>
      </c>
      <c r="AI45" s="34">
        <f>PXIL!I45</f>
        <v>0</v>
      </c>
      <c r="AJ45" s="34">
        <f>PXIL!O45</f>
        <v>0</v>
      </c>
      <c r="AK45" s="34">
        <f>RTM_IEX!I45</f>
        <v>9.58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6.1124599999999996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615.64180189987906</v>
      </c>
      <c r="P46" s="36">
        <v>67.680000000000007</v>
      </c>
      <c r="Q46" s="36">
        <v>9.5787057552012982</v>
      </c>
      <c r="R46" s="38">
        <v>26.3</v>
      </c>
      <c r="S46" s="38">
        <v>0</v>
      </c>
      <c r="T46" s="37">
        <f>SUMPRODUCT(LTA!J46:AN46,LTA!J$101:AN$101,LTA!J$104:AN$104)</f>
        <v>224.64999999999998</v>
      </c>
      <c r="U46" s="37">
        <f>SUMPRODUCT(LTA!J46:AN46,LTA!J$102:AN$102,LTA!J$104:AN$104)</f>
        <v>56.83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-11</v>
      </c>
      <c r="AA46" s="75">
        <f>STOA!I46</f>
        <v>0</v>
      </c>
      <c r="AB46" s="75">
        <f>-STOA!O46</f>
        <v>-275</v>
      </c>
      <c r="AC46">
        <f t="shared" si="0"/>
        <v>11.407546106586466</v>
      </c>
      <c r="AD46">
        <f t="shared" si="1"/>
        <v>772.21090594915086</v>
      </c>
      <c r="AE46">
        <f>'IDT-1'!C46</f>
        <v>0</v>
      </c>
      <c r="AF46" s="24"/>
      <c r="AG46">
        <f t="shared" si="2"/>
        <v>772.21090594915086</v>
      </c>
      <c r="AI46" s="34">
        <f>PXIL!I46</f>
        <v>0</v>
      </c>
      <c r="AJ46" s="34">
        <f>PXIL!O46</f>
        <v>0</v>
      </c>
      <c r="AK46" s="34">
        <f>RTM_IEX!I46</f>
        <v>9.58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6.1124599999999996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45.927902452390725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614.41341648334969</v>
      </c>
      <c r="P47" s="36">
        <v>67.680000000000007</v>
      </c>
      <c r="Q47" s="36">
        <v>9.5787057552012982</v>
      </c>
      <c r="R47" s="38">
        <v>26.3</v>
      </c>
      <c r="S47" s="38">
        <v>0</v>
      </c>
      <c r="T47" s="37">
        <f>SUMPRODUCT(LTA!J47:AN47,LTA!J$101:AN$101,LTA!J$104:AN$104)</f>
        <v>232.7</v>
      </c>
      <c r="U47" s="37">
        <f>SUMPRODUCT(LTA!J47:AN47,LTA!J$102:AN$102,LTA!J$104:AN$104)</f>
        <v>85.56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11.963877200958375</v>
      </c>
      <c r="AD47">
        <f t="shared" si="1"/>
        <v>759.55409189064028</v>
      </c>
      <c r="AE47">
        <f>'IDT-1'!C47</f>
        <v>0</v>
      </c>
      <c r="AF47" s="24"/>
      <c r="AG47">
        <f t="shared" si="2"/>
        <v>759.55409189064028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6.1124599999999996</v>
      </c>
      <c r="E48">
        <f>GT_NG!Q48</f>
        <v>8.1387246852764097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45.927902452390725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614.54798618146958</v>
      </c>
      <c r="P48" s="36">
        <v>67.680000000000007</v>
      </c>
      <c r="Q48" s="36">
        <v>9.5787057552012982</v>
      </c>
      <c r="R48" s="38">
        <v>26.3</v>
      </c>
      <c r="S48" s="38">
        <v>0</v>
      </c>
      <c r="T48" s="37">
        <f>SUMPRODUCT(LTA!J48:AN48,LTA!J$101:AN$101,LTA!J$104:AN$104)</f>
        <v>237.29</v>
      </c>
      <c r="U48" s="37">
        <f>SUMPRODUCT(LTA!J48:AN48,LTA!J$102:AN$102,LTA!J$104:AN$104)</f>
        <v>75.97999999999999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11.922194804813387</v>
      </c>
      <c r="AD48">
        <f t="shared" si="1"/>
        <v>754.63358426952459</v>
      </c>
      <c r="AE48">
        <f>'IDT-1'!C48</f>
        <v>0</v>
      </c>
      <c r="AF48" s="24"/>
      <c r="AG48">
        <f t="shared" si="2"/>
        <v>754.63358426952459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6.1124599999999996</v>
      </c>
      <c r="E49">
        <f>GT_NG!Q49</f>
        <v>8.1387246852764097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613.43209484050033</v>
      </c>
      <c r="P49" s="36">
        <v>67.680000000000007</v>
      </c>
      <c r="Q49" s="36">
        <v>9.5787057552012982</v>
      </c>
      <c r="R49" s="38">
        <v>26.3</v>
      </c>
      <c r="S49" s="38">
        <v>0</v>
      </c>
      <c r="T49" s="37">
        <f>SUMPRODUCT(LTA!J49:AN49,LTA!J$101:AN$101,LTA!J$104:AN$104)</f>
        <v>237.85999999999999</v>
      </c>
      <c r="U49" s="37">
        <f>SUMPRODUCT(LTA!J49:AN49,LTA!J$102:AN$102,LTA!J$104:AN$104)</f>
        <v>71.19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11.899753832185493</v>
      </c>
      <c r="AD49">
        <f t="shared" si="1"/>
        <v>751.98448088168902</v>
      </c>
      <c r="AE49">
        <f>'IDT-1'!C49</f>
        <v>0</v>
      </c>
      <c r="AF49" s="24"/>
      <c r="AG49">
        <f t="shared" si="2"/>
        <v>751.98448088168902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6.1124599999999996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613.5677628980842</v>
      </c>
      <c r="P50" s="36">
        <v>67.680000000000007</v>
      </c>
      <c r="Q50" s="36">
        <v>9.5787057552012982</v>
      </c>
      <c r="R50" s="38">
        <v>26.3</v>
      </c>
      <c r="S50" s="38">
        <v>0</v>
      </c>
      <c r="T50" s="37">
        <f>SUMPRODUCT(LTA!J50:AN50,LTA!J$101:AN$101,LTA!J$104:AN$104)</f>
        <v>240.74999999999997</v>
      </c>
      <c r="U50" s="37">
        <f>SUMPRODUCT(LTA!J50:AN50,LTA!J$102:AN$102,LTA!J$104:AN$104)</f>
        <v>61.620000000000005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11.845678225478395</v>
      </c>
      <c r="AD50">
        <f t="shared" si="1"/>
        <v>745.60098426136074</v>
      </c>
      <c r="AE50">
        <f>'IDT-1'!C50</f>
        <v>0</v>
      </c>
      <c r="AF50" s="24"/>
      <c r="AG50">
        <f t="shared" si="2"/>
        <v>745.60098426136074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6.1124599999999996</v>
      </c>
      <c r="E51">
        <f>GT_NG!Q51</f>
        <v>7.9482127779341392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611.3805083802639</v>
      </c>
      <c r="P51" s="36">
        <v>67.680000000000007</v>
      </c>
      <c r="Q51" s="36">
        <v>9.5787057552012982</v>
      </c>
      <c r="R51" s="38">
        <v>26.3</v>
      </c>
      <c r="S51" s="38">
        <v>0</v>
      </c>
      <c r="T51" s="37">
        <f>SUMPRODUCT(LTA!J51:AN51,LTA!J$101:AN$101,LTA!J$104:AN$104)</f>
        <v>243.23999999999998</v>
      </c>
      <c r="U51" s="37">
        <f>SUMPRODUCT(LTA!J51:AN51,LTA!J$102:AN$102,LTA!J$104:AN$104)</f>
        <v>52.040000000000006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11.765252205897834</v>
      </c>
      <c r="AD51">
        <f t="shared" si="1"/>
        <v>736.10688414039817</v>
      </c>
      <c r="AE51">
        <f>'IDT-1'!C51</f>
        <v>0</v>
      </c>
      <c r="AF51" s="24"/>
      <c r="AG51">
        <f t="shared" si="2"/>
        <v>736.10688414039817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6.1124599999999996</v>
      </c>
      <c r="E52">
        <f>GT_NG!Q52</f>
        <v>7.9482127779341392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617.48168506298578</v>
      </c>
      <c r="P52" s="36">
        <v>67.680000000000007</v>
      </c>
      <c r="Q52" s="36">
        <v>9.5787057552012982</v>
      </c>
      <c r="R52" s="38">
        <v>26.3</v>
      </c>
      <c r="S52" s="38">
        <v>0</v>
      </c>
      <c r="T52" s="37">
        <f>SUMPRODUCT(LTA!J52:AN52,LTA!J$101:AN$101,LTA!J$104:AN$104)</f>
        <v>242.99999999999997</v>
      </c>
      <c r="U52" s="37">
        <f>SUMPRODUCT(LTA!J52:AN52,LTA!J$102:AN$102,LTA!J$104:AN$104)</f>
        <v>52.040000000000006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11.814486090032695</v>
      </c>
      <c r="AD52">
        <f t="shared" si="1"/>
        <v>741.91882693898515</v>
      </c>
      <c r="AE52">
        <f>'IDT-1'!C52</f>
        <v>0</v>
      </c>
      <c r="AF52" s="24"/>
      <c r="AG52">
        <f t="shared" si="2"/>
        <v>741.91882693898515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6.1124599999999996</v>
      </c>
      <c r="E53">
        <f>GT_NG!Q53</f>
        <v>7.9482127779341392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617.48090513678778</v>
      </c>
      <c r="P53" s="36">
        <v>67.680000000000007</v>
      </c>
      <c r="Q53" s="36">
        <v>9.5787057552012982</v>
      </c>
      <c r="R53" s="38">
        <v>26.3</v>
      </c>
      <c r="S53" s="38">
        <v>0</v>
      </c>
      <c r="T53" s="37">
        <f>SUMPRODUCT(LTA!J53:AN53,LTA!J$101:AN$101,LTA!J$104:AN$104)</f>
        <v>242.99999999999997</v>
      </c>
      <c r="U53" s="37">
        <f>SUMPRODUCT(LTA!J53:AN53,LTA!J$102:AN$102,LTA!J$104:AN$104)</f>
        <v>52.040000000000006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-9</v>
      </c>
      <c r="AA53" s="75">
        <f>STOA!I53</f>
        <v>0</v>
      </c>
      <c r="AB53" s="75">
        <f>-STOA!O53</f>
        <v>-325</v>
      </c>
      <c r="AC53">
        <f t="shared" si="0"/>
        <v>11.975431535425527</v>
      </c>
      <c r="AD53">
        <f t="shared" si="1"/>
        <v>722.75710156739433</v>
      </c>
      <c r="AE53">
        <f>'IDT-1'!C53</f>
        <v>0</v>
      </c>
      <c r="AF53" s="24"/>
      <c r="AG53">
        <f t="shared" si="2"/>
        <v>722.75710156739433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6.1124599999999996</v>
      </c>
      <c r="E54">
        <f>GT_NG!Q54</f>
        <v>7.9482127779341392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609.29273971546934</v>
      </c>
      <c r="P54" s="36">
        <v>67.680000000000007</v>
      </c>
      <c r="Q54" s="36">
        <v>9.5787057552012982</v>
      </c>
      <c r="R54" s="38">
        <v>26.3</v>
      </c>
      <c r="S54" s="38">
        <v>0</v>
      </c>
      <c r="T54" s="37">
        <f>SUMPRODUCT(LTA!J54:AN54,LTA!J$101:AN$101,LTA!J$104:AN$104)</f>
        <v>242.55999999999997</v>
      </c>
      <c r="U54" s="37">
        <f>SUMPRODUCT(LTA!J54:AN54,LTA!J$102:AN$102,LTA!J$104:AN$104)</f>
        <v>52.040000000000006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</v>
      </c>
      <c r="AA54" s="75">
        <f>STOA!I54</f>
        <v>0</v>
      </c>
      <c r="AB54" s="75">
        <f>-STOA!O54</f>
        <v>-325</v>
      </c>
      <c r="AC54">
        <f t="shared" si="0"/>
        <v>11.98766652313534</v>
      </c>
      <c r="AD54">
        <f t="shared" si="1"/>
        <v>704.11670115836603</v>
      </c>
      <c r="AE54">
        <f>'IDT-1'!C54</f>
        <v>0</v>
      </c>
      <c r="AF54" s="24"/>
      <c r="AG54">
        <f t="shared" si="2"/>
        <v>704.11670115836603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6.1124599999999996</v>
      </c>
      <c r="E55">
        <f>GT_NG!Q55</f>
        <v>7.9482127779341392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604.61426753678779</v>
      </c>
      <c r="P55" s="36">
        <v>31.180000000000003</v>
      </c>
      <c r="Q55" s="36">
        <v>9.5800000000000018</v>
      </c>
      <c r="R55" s="38">
        <v>26.3</v>
      </c>
      <c r="S55" s="38">
        <v>0</v>
      </c>
      <c r="T55" s="37">
        <f>SUMPRODUCT(LTA!J55:AN55,LTA!J$101:AN$101,LTA!J$104:AN$104)</f>
        <v>239.13</v>
      </c>
      <c r="U55" s="37">
        <f>SUMPRODUCT(LTA!J55:AN55,LTA!J$102:AN$102,LTA!J$104:AN$104)</f>
        <v>52.040000000000006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11.536725808966722</v>
      </c>
      <c r="AD55">
        <f t="shared" si="1"/>
        <v>668.96046393865174</v>
      </c>
      <c r="AE55">
        <f>'IDT-1'!C55</f>
        <v>0</v>
      </c>
      <c r="AF55" s="24"/>
      <c r="AG55">
        <f t="shared" si="2"/>
        <v>668.96046393865174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6.1124599999999996</v>
      </c>
      <c r="E56">
        <f>GT_NG!Q56</f>
        <v>7.9482127779341392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604.61358454562321</v>
      </c>
      <c r="P56" s="36">
        <v>31.180000000000003</v>
      </c>
      <c r="Q56" s="36">
        <v>9.58</v>
      </c>
      <c r="R56" s="38">
        <v>26.3</v>
      </c>
      <c r="S56" s="38">
        <v>0</v>
      </c>
      <c r="T56" s="37">
        <f>SUMPRODUCT(LTA!J56:AN56,LTA!J$101:AN$101,LTA!J$104:AN$104)</f>
        <v>235.99999999999997</v>
      </c>
      <c r="U56" s="37">
        <f>SUMPRODUCT(LTA!J56:AN56,LTA!J$102:AN$102,LTA!J$104:AN$104)</f>
        <v>52.040000000000006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-8</v>
      </c>
      <c r="AA56" s="75">
        <f>STOA!I56</f>
        <v>0</v>
      </c>
      <c r="AB56" s="75">
        <f>-STOA!O56</f>
        <v>-325</v>
      </c>
      <c r="AC56">
        <f t="shared" si="0"/>
        <v>11.578197333640052</v>
      </c>
      <c r="AD56">
        <f t="shared" si="1"/>
        <v>657.78830942281377</v>
      </c>
      <c r="AE56">
        <f>'IDT-1'!C56</f>
        <v>0</v>
      </c>
      <c r="AF56" s="24"/>
      <c r="AG56">
        <f t="shared" si="2"/>
        <v>657.78830942281377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6.1124599999999996</v>
      </c>
      <c r="E57">
        <f>GT_NG!Q57</f>
        <v>7.9482127779341392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605.85852464908021</v>
      </c>
      <c r="P57" s="36">
        <v>67.680000000000007</v>
      </c>
      <c r="Q57" s="36">
        <v>9.5800000000000018</v>
      </c>
      <c r="R57" s="38">
        <v>26.3</v>
      </c>
      <c r="S57" s="38">
        <v>0</v>
      </c>
      <c r="T57" s="37">
        <f>SUMPRODUCT(LTA!J57:AN57,LTA!J$101:AN$101,LTA!J$104:AN$104)</f>
        <v>231.84</v>
      </c>
      <c r="U57" s="37">
        <f>SUMPRODUCT(LTA!J57:AN57,LTA!J$102:AN$102,LTA!J$104:AN$104)</f>
        <v>52.040000000000006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-74</v>
      </c>
      <c r="AA57" s="75">
        <f>STOA!I57</f>
        <v>0</v>
      </c>
      <c r="AB57" s="75">
        <f>-STOA!O57</f>
        <v>-325</v>
      </c>
      <c r="AC57">
        <f t="shared" si="0"/>
        <v>12.249984085853988</v>
      </c>
      <c r="AD57">
        <f t="shared" si="1"/>
        <v>644.70146277405695</v>
      </c>
      <c r="AE57">
        <f>'IDT-1'!C57</f>
        <v>0</v>
      </c>
      <c r="AF57" s="24"/>
      <c r="AG57">
        <f t="shared" si="2"/>
        <v>644.70146277405695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6.1124599999999996</v>
      </c>
      <c r="E58">
        <f>GT_NG!Q58</f>
        <v>7.9482127779341392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605.85852464908021</v>
      </c>
      <c r="P58" s="36">
        <v>67.680000000000007</v>
      </c>
      <c r="Q58" s="36">
        <v>9.5787057552012982</v>
      </c>
      <c r="R58" s="38">
        <v>26.3</v>
      </c>
      <c r="S58" s="38">
        <v>0</v>
      </c>
      <c r="T58" s="37">
        <f>SUMPRODUCT(LTA!J58:AN58,LTA!J$101:AN$101,LTA!J$104:AN$104)</f>
        <v>225.92999999999998</v>
      </c>
      <c r="U58" s="37">
        <f>SUMPRODUCT(LTA!J58:AN58,LTA!J$102:AN$102,LTA!J$104:AN$104)</f>
        <v>52.040000000000006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-69</v>
      </c>
      <c r="AA58" s="75">
        <f>STOA!I58</f>
        <v>0</v>
      </c>
      <c r="AB58" s="75">
        <f>-STOA!O58</f>
        <v>-325</v>
      </c>
      <c r="AC58">
        <f t="shared" si="0"/>
        <v>12.157973425573235</v>
      </c>
      <c r="AD58">
        <f t="shared" si="1"/>
        <v>643.88217918953899</v>
      </c>
      <c r="AE58">
        <f>'IDT-1'!C58</f>
        <v>0</v>
      </c>
      <c r="AF58" s="24"/>
      <c r="AG58">
        <f t="shared" si="2"/>
        <v>643.88217918953899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6.1124599999999996</v>
      </c>
      <c r="E59">
        <f>GT_NG!Q59</f>
        <v>7.9482127779341392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606.12703584147152</v>
      </c>
      <c r="P59" s="36">
        <v>67.680000000000007</v>
      </c>
      <c r="Q59" s="36">
        <v>9.5787057552012982</v>
      </c>
      <c r="R59" s="38">
        <v>26.3</v>
      </c>
      <c r="S59" s="38">
        <v>0</v>
      </c>
      <c r="T59" s="37">
        <f>SUMPRODUCT(LTA!J59:AN59,LTA!J$101:AN$101,LTA!J$104:AN$104)</f>
        <v>219.66</v>
      </c>
      <c r="U59" s="37">
        <f>SUMPRODUCT(LTA!J59:AN59,LTA!J$102:AN$102,LTA!J$104:AN$104)</f>
        <v>52.040000000000006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-69</v>
      </c>
      <c r="AA59" s="75">
        <f>STOA!I59</f>
        <v>0</v>
      </c>
      <c r="AB59" s="75">
        <f>-STOA!O59</f>
        <v>-325</v>
      </c>
      <c r="AC59">
        <f t="shared" si="0"/>
        <v>12.107560919589321</v>
      </c>
      <c r="AD59">
        <f t="shared" si="1"/>
        <v>637.93110288791422</v>
      </c>
      <c r="AE59">
        <f>'IDT-1'!C59</f>
        <v>0</v>
      </c>
      <c r="AF59" s="24"/>
      <c r="AG59">
        <f t="shared" si="2"/>
        <v>637.93110288791422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6.1124599999999996</v>
      </c>
      <c r="E60">
        <f>GT_NG!Q60</f>
        <v>7.9482127779341392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606.12703584147152</v>
      </c>
      <c r="P60" s="36">
        <v>67.680000000000007</v>
      </c>
      <c r="Q60" s="36">
        <v>9.5787057552012982</v>
      </c>
      <c r="R60" s="38">
        <v>26.3</v>
      </c>
      <c r="S60" s="38">
        <v>0</v>
      </c>
      <c r="T60" s="37">
        <f>SUMPRODUCT(LTA!J60:AN60,LTA!J$101:AN$101,LTA!J$104:AN$104)</f>
        <v>209.01999999999998</v>
      </c>
      <c r="U60" s="37">
        <f>SUMPRODUCT(LTA!J60:AN60,LTA!J$102:AN$102,LTA!J$104:AN$104)</f>
        <v>52.040000000000006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-69</v>
      </c>
      <c r="AA60" s="75">
        <f>STOA!I60</f>
        <v>0</v>
      </c>
      <c r="AB60" s="75">
        <f>-STOA!O60</f>
        <v>-325</v>
      </c>
      <c r="AC60">
        <f t="shared" si="0"/>
        <v>12.018184919589322</v>
      </c>
      <c r="AD60">
        <f t="shared" si="1"/>
        <v>627.38047888791414</v>
      </c>
      <c r="AE60">
        <f>'IDT-1'!C60</f>
        <v>0</v>
      </c>
      <c r="AF60" s="24"/>
      <c r="AG60">
        <f t="shared" si="2"/>
        <v>627.38047888791414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6.1124599999999996</v>
      </c>
      <c r="E61">
        <f>GT_NG!Q61</f>
        <v>7.9482127779341392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604.88096808213584</v>
      </c>
      <c r="P61" s="36">
        <v>67.680000000000007</v>
      </c>
      <c r="Q61" s="36">
        <v>9.5787057552012982</v>
      </c>
      <c r="R61" s="38">
        <v>26.3</v>
      </c>
      <c r="S61" s="38">
        <v>0</v>
      </c>
      <c r="T61" s="37">
        <f>SUMPRODUCT(LTA!J61:AN61,LTA!J$101:AN$101,LTA!J$104:AN$104)</f>
        <v>199.16</v>
      </c>
      <c r="U61" s="37">
        <f>SUMPRODUCT(LTA!J61:AN61,LTA!J$102:AN$102,LTA!J$104:AN$104)</f>
        <v>52.040000000000006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-59</v>
      </c>
      <c r="AA61" s="75">
        <f>STOA!I61</f>
        <v>0</v>
      </c>
      <c r="AB61" s="75">
        <f>-STOA!O61</f>
        <v>-325</v>
      </c>
      <c r="AC61">
        <f t="shared" si="0"/>
        <v>11.840182373162012</v>
      </c>
      <c r="AD61">
        <f t="shared" si="1"/>
        <v>626.4524136750058</v>
      </c>
      <c r="AE61">
        <f>'IDT-1'!C61</f>
        <v>0</v>
      </c>
      <c r="AF61" s="24"/>
      <c r="AG61">
        <f t="shared" si="2"/>
        <v>626.4524136750058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6.1124599999999996</v>
      </c>
      <c r="E62">
        <f>GT_NG!Q62</f>
        <v>7.9482127779341392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604.88124383805211</v>
      </c>
      <c r="P62" s="36">
        <v>67.680000000000007</v>
      </c>
      <c r="Q62" s="36">
        <v>9.5787057552012982</v>
      </c>
      <c r="R62" s="38">
        <v>26.3</v>
      </c>
      <c r="S62" s="38">
        <v>0</v>
      </c>
      <c r="T62" s="37">
        <f>SUMPRODUCT(LTA!J62:AN62,LTA!J$101:AN$101,LTA!J$104:AN$104)</f>
        <v>187.99</v>
      </c>
      <c r="U62" s="37">
        <f>SUMPRODUCT(LTA!J62:AN62,LTA!J$102:AN$102,LTA!J$104:AN$104)</f>
        <v>52.040000000000006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-49</v>
      </c>
      <c r="AA62" s="75">
        <f>STOA!I62</f>
        <v>0</v>
      </c>
      <c r="AB62" s="75">
        <f>-STOA!O62</f>
        <v>-325</v>
      </c>
      <c r="AC62">
        <f t="shared" si="0"/>
        <v>11.661645112262816</v>
      </c>
      <c r="AD62">
        <f t="shared" si="1"/>
        <v>625.46122669182125</v>
      </c>
      <c r="AE62">
        <f>'IDT-1'!C62</f>
        <v>0</v>
      </c>
      <c r="AF62" s="24"/>
      <c r="AG62">
        <f t="shared" si="2"/>
        <v>625.46122669182125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6.1124599999999996</v>
      </c>
      <c r="E63">
        <f>GT_NG!Q63</f>
        <v>7.9482127779341392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605.82038155148553</v>
      </c>
      <c r="P63" s="36">
        <v>67.680000000000007</v>
      </c>
      <c r="Q63" s="36">
        <v>9.5787057552012982</v>
      </c>
      <c r="R63" s="38">
        <v>26.3</v>
      </c>
      <c r="S63" s="38">
        <v>0</v>
      </c>
      <c r="T63" s="37">
        <f>SUMPRODUCT(LTA!J63:AN63,LTA!J$101:AN$101,LTA!J$104:AN$104)</f>
        <v>173.84</v>
      </c>
      <c r="U63" s="37">
        <f>SUMPRODUCT(LTA!J63:AN63,LTA!J$102:AN$102,LTA!J$104:AN$104)</f>
        <v>52.040000000000006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-39</v>
      </c>
      <c r="AA63" s="75">
        <f>STOA!I63</f>
        <v>0</v>
      </c>
      <c r="AB63" s="75">
        <f>-STOA!O63</f>
        <v>-325</v>
      </c>
      <c r="AC63">
        <f t="shared" si="0"/>
        <v>11.465962291806767</v>
      </c>
      <c r="AD63">
        <f t="shared" si="1"/>
        <v>622.44604722571069</v>
      </c>
      <c r="AE63">
        <f>'IDT-1'!C63</f>
        <v>0</v>
      </c>
      <c r="AF63" s="24"/>
      <c r="AG63">
        <f t="shared" si="2"/>
        <v>622.44604722571069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6.1124599999999996</v>
      </c>
      <c r="E64">
        <f>GT_NG!Q64</f>
        <v>7.9482127779341392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621.64589548782817</v>
      </c>
      <c r="P64" s="36">
        <v>67.680000000000007</v>
      </c>
      <c r="Q64" s="36">
        <v>9.5787057552012982</v>
      </c>
      <c r="R64" s="38">
        <v>26.3</v>
      </c>
      <c r="S64" s="38">
        <v>0</v>
      </c>
      <c r="T64" s="37">
        <f>SUMPRODUCT(LTA!J64:AN64,LTA!J$101:AN$101,LTA!J$104:AN$104)</f>
        <v>157.57999999999998</v>
      </c>
      <c r="U64" s="37">
        <f>SUMPRODUCT(LTA!J64:AN64,LTA!J$102:AN$102,LTA!J$104:AN$104)</f>
        <v>52.040000000000006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-29</v>
      </c>
      <c r="AA64" s="75">
        <f>STOA!I64</f>
        <v>0</v>
      </c>
      <c r="AB64" s="75">
        <f>-STOA!O64</f>
        <v>-325</v>
      </c>
      <c r="AC64">
        <f t="shared" si="0"/>
        <v>11.377601031623154</v>
      </c>
      <c r="AD64">
        <f t="shared" si="1"/>
        <v>632.099922422237</v>
      </c>
      <c r="AE64">
        <f>'IDT-1'!C64</f>
        <v>0</v>
      </c>
      <c r="AF64" s="24"/>
      <c r="AG64">
        <f t="shared" si="2"/>
        <v>632.099922422237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6.1124599999999996</v>
      </c>
      <c r="E65">
        <f>GT_NG!Q65</f>
        <v>7.9467130031856348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621.64435735090171</v>
      </c>
      <c r="P65" s="36">
        <v>67.680000000000007</v>
      </c>
      <c r="Q65" s="36">
        <v>9.5787057552012982</v>
      </c>
      <c r="R65" s="38">
        <v>26.3</v>
      </c>
      <c r="S65" s="38">
        <v>0</v>
      </c>
      <c r="T65" s="37">
        <f>SUMPRODUCT(LTA!J65:AN65,LTA!J$101:AN$101,LTA!J$104:AN$104)</f>
        <v>141.56</v>
      </c>
      <c r="U65" s="37">
        <f>SUMPRODUCT(LTA!J65:AN65,LTA!J$102:AN$102,LTA!J$104:AN$104)</f>
        <v>52.040000000000006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-19</v>
      </c>
      <c r="AA65" s="75">
        <f>STOA!I65</f>
        <v>0</v>
      </c>
      <c r="AB65" s="75">
        <f>-STOA!O65</f>
        <v>-325</v>
      </c>
      <c r="AC65">
        <f t="shared" si="0"/>
        <v>11.158295935916193</v>
      </c>
      <c r="AD65">
        <f t="shared" si="1"/>
        <v>626.29618960626908</v>
      </c>
      <c r="AE65">
        <f>'IDT-1'!C65</f>
        <v>0</v>
      </c>
      <c r="AF65" s="24"/>
      <c r="AG65">
        <f t="shared" si="2"/>
        <v>626.29618960626908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6.1124599999999996</v>
      </c>
      <c r="E66">
        <f>GT_NG!Q66</f>
        <v>7.9467130031856348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605.81905236022101</v>
      </c>
      <c r="P66" s="36">
        <v>67.680000000000007</v>
      </c>
      <c r="Q66" s="36">
        <v>9.5787057552012982</v>
      </c>
      <c r="R66" s="38">
        <v>26.3</v>
      </c>
      <c r="S66" s="38">
        <v>0</v>
      </c>
      <c r="T66" s="37">
        <f>SUMPRODUCT(LTA!J66:AN66,LTA!J$101:AN$101,LTA!J$104:AN$104)</f>
        <v>123.56</v>
      </c>
      <c r="U66" s="37">
        <f>SUMPRODUCT(LTA!J66:AN66,LTA!J$102:AN$102,LTA!J$104:AN$104)</f>
        <v>52.39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</v>
      </c>
      <c r="AA66" s="75">
        <f>STOA!I66</f>
        <v>0</v>
      </c>
      <c r="AB66" s="75">
        <f>-STOA!O66</f>
        <v>-325</v>
      </c>
      <c r="AC66">
        <f t="shared" si="0"/>
        <v>10.834747585370032</v>
      </c>
      <c r="AD66">
        <f t="shared" si="1"/>
        <v>598.14443296613456</v>
      </c>
      <c r="AE66">
        <f>'IDT-1'!C66</f>
        <v>0</v>
      </c>
      <c r="AF66" s="24"/>
      <c r="AG66">
        <f t="shared" si="2"/>
        <v>598.14443296613456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6.1124599999999996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604.74673702103371</v>
      </c>
      <c r="P67" s="36">
        <v>67.680000000000007</v>
      </c>
      <c r="Q67" s="36">
        <v>9.5787057552012982</v>
      </c>
      <c r="R67" s="38">
        <v>24.06</v>
      </c>
      <c r="S67" s="38">
        <v>0</v>
      </c>
      <c r="T67" s="37">
        <f>SUMPRODUCT(LTA!J67:AN67,LTA!J$101:AN$101,LTA!J$104:AN$104)</f>
        <v>103.04</v>
      </c>
      <c r="U67" s="37">
        <f>SUMPRODUCT(LTA!J67:AN67,LTA!J$102:AN$102,LTA!J$104:AN$104)</f>
        <v>52.67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10.52082160811117</v>
      </c>
      <c r="AD67">
        <f t="shared" si="1"/>
        <v>589.20481500167728</v>
      </c>
      <c r="AE67">
        <f>'IDT-1'!C67</f>
        <v>0</v>
      </c>
      <c r="AF67" s="24"/>
      <c r="AG67">
        <f t="shared" si="2"/>
        <v>589.20481500167728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6.1124599999999996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613.86883247885612</v>
      </c>
      <c r="P68" s="36">
        <v>67.680000000000007</v>
      </c>
      <c r="Q68" s="36">
        <v>9.5787057552012982</v>
      </c>
      <c r="R68" s="38">
        <v>17.72</v>
      </c>
      <c r="S68" s="38">
        <v>0</v>
      </c>
      <c r="T68" s="37">
        <f>SUMPRODUCT(LTA!J68:AN68,LTA!J$101:AN$101,LTA!J$104:AN$104)</f>
        <v>82.570000000000007</v>
      </c>
      <c r="U68" s="37">
        <f>SUMPRODUCT(LTA!J68:AN68,LTA!J$102:AN$102,LTA!J$104:AN$104)</f>
        <v>69.259999999999991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10.481424314720547</v>
      </c>
      <c r="AD68">
        <f t="shared" ref="AD68:AD98" si="4">SUM(B68:AB68,AI68:AT68)-AC68</f>
        <v>584.55405831999383</v>
      </c>
      <c r="AE68">
        <f>'IDT-1'!C68</f>
        <v>0</v>
      </c>
      <c r="AF68" s="24"/>
      <c r="AG68">
        <f t="shared" ref="AG68:AG98" si="5">SUM(AD68:AF68)</f>
        <v>584.55405831999383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6.1124599999999996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618.47773450800503</v>
      </c>
      <c r="P69" s="36">
        <v>67.680000000000007</v>
      </c>
      <c r="Q69" s="36">
        <v>9.5787057552012982</v>
      </c>
      <c r="R69" s="38">
        <v>7.36</v>
      </c>
      <c r="S69" s="38">
        <v>0</v>
      </c>
      <c r="T69" s="37">
        <f>SUMPRODUCT(LTA!J69:AN69,LTA!J$101:AN$101,LTA!J$104:AN$104)</f>
        <v>61.96</v>
      </c>
      <c r="U69" s="37">
        <f>SUMPRODUCT(LTA!J69:AN69,LTA!J$102:AN$102,LTA!J$104:AN$104)</f>
        <v>96.990000000000009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10.645719091765399</v>
      </c>
      <c r="AD69">
        <f t="shared" si="4"/>
        <v>603.94866557209787</v>
      </c>
      <c r="AE69">
        <f>'IDT-1'!C69</f>
        <v>0</v>
      </c>
      <c r="AF69" s="24"/>
      <c r="AG69">
        <f t="shared" si="5"/>
        <v>603.94866557209787</v>
      </c>
      <c r="AI69" s="34">
        <f>PXIL!I69</f>
        <v>0</v>
      </c>
      <c r="AJ69" s="34">
        <f>PXIL!O69</f>
        <v>0</v>
      </c>
      <c r="AK69" s="34">
        <f>RTM_IEX!I69</f>
        <v>18.190000000000001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6.1124599999999996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712.43587976604647</v>
      </c>
      <c r="P70" s="36">
        <v>67.680000000000007</v>
      </c>
      <c r="Q70" s="36">
        <v>21.94</v>
      </c>
      <c r="R70" s="38">
        <v>3.33</v>
      </c>
      <c r="S70" s="38">
        <v>0</v>
      </c>
      <c r="T70" s="37">
        <f>SUMPRODUCT(LTA!J70:AN70,LTA!J$101:AN$101,LTA!J$104:AN$104)</f>
        <v>43.58</v>
      </c>
      <c r="U70" s="37">
        <f>SUMPRODUCT(LTA!J70:AN70,LTA!J$102:AN$102,LTA!J$104:AN$104)</f>
        <v>105.87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-50</v>
      </c>
      <c r="AA70" s="75">
        <f>STOA!I70</f>
        <v>0</v>
      </c>
      <c r="AB70" s="75">
        <f>-STOA!O70</f>
        <v>-325</v>
      </c>
      <c r="AC70">
        <f t="shared" si="3"/>
        <v>11.831450793431934</v>
      </c>
      <c r="AD70">
        <f t="shared" si="4"/>
        <v>611.36237337327145</v>
      </c>
      <c r="AE70">
        <f>'IDT-1'!C70</f>
        <v>0</v>
      </c>
      <c r="AF70" s="24"/>
      <c r="AG70">
        <f t="shared" si="5"/>
        <v>611.36237337327145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-16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6.1124599999999996</v>
      </c>
      <c r="E71">
        <f>GT_NG!Q71</f>
        <v>8.2454844006568155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53.28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732.30721558663447</v>
      </c>
      <c r="P71" s="36">
        <v>67.680000000000007</v>
      </c>
      <c r="Q71" s="36">
        <v>18.48</v>
      </c>
      <c r="R71" s="38">
        <v>1.1900000000000002</v>
      </c>
      <c r="S71" s="38">
        <v>0</v>
      </c>
      <c r="T71" s="37">
        <f>SUMPRODUCT(LTA!J71:AN71,LTA!J$101:AN$101,LTA!J$104:AN$104)</f>
        <v>27.59</v>
      </c>
      <c r="U71" s="37">
        <f>SUMPRODUCT(LTA!J71:AN71,LTA!J$102:AN$102,LTA!J$104:AN$104)</f>
        <v>106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-10</v>
      </c>
      <c r="AA71" s="75">
        <f>STOA!I71</f>
        <v>0</v>
      </c>
      <c r="AB71" s="75">
        <f>-STOA!O71</f>
        <v>-325</v>
      </c>
      <c r="AC71">
        <f t="shared" si="3"/>
        <v>11.684350228927535</v>
      </c>
      <c r="AD71">
        <f t="shared" si="4"/>
        <v>642.20080975836379</v>
      </c>
      <c r="AE71">
        <f>'IDT-1'!C71</f>
        <v>0</v>
      </c>
      <c r="AF71" s="24"/>
      <c r="AG71">
        <f t="shared" si="5"/>
        <v>642.20080975836379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-32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6.1124599999999996</v>
      </c>
      <c r="E72">
        <f>GT_NG!Q72</f>
        <v>8.2454844006568155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53.28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741.45269582684637</v>
      </c>
      <c r="P72" s="36">
        <v>67.680000000000007</v>
      </c>
      <c r="Q72" s="36">
        <v>18.48</v>
      </c>
      <c r="R72" s="38">
        <v>0.56000000000000005</v>
      </c>
      <c r="S72" s="38">
        <v>0</v>
      </c>
      <c r="T72" s="37">
        <f>SUMPRODUCT(LTA!J72:AN72,LTA!J$101:AN$101,LTA!J$104:AN$104)</f>
        <v>18.670000000000002</v>
      </c>
      <c r="U72" s="37">
        <f>SUMPRODUCT(LTA!J72:AN72,LTA!J$102:AN$102,LTA!J$104:AN$104)</f>
        <v>106.19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11.555480897071977</v>
      </c>
      <c r="AD72">
        <f t="shared" si="4"/>
        <v>657.11515933043108</v>
      </c>
      <c r="AE72">
        <f>'IDT-1'!C72</f>
        <v>0</v>
      </c>
      <c r="AF72" s="24"/>
      <c r="AG72">
        <f t="shared" si="5"/>
        <v>657.11515933043108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-27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6.1124599999999996</v>
      </c>
      <c r="E73">
        <f>GT_NG!Q73</f>
        <v>8.2454844006568155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53.28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757.22719372719951</v>
      </c>
      <c r="P73" s="36">
        <v>67.680000000000007</v>
      </c>
      <c r="Q73" s="36">
        <v>18.48</v>
      </c>
      <c r="R73" s="38">
        <v>0.2473404255319149</v>
      </c>
      <c r="S73" s="38">
        <v>0</v>
      </c>
      <c r="T73" s="37">
        <f>SUMPRODUCT(LTA!J73:AN73,LTA!J$101:AN$101,LTA!J$104:AN$104)</f>
        <v>14.4</v>
      </c>
      <c r="U73" s="37">
        <f>SUMPRODUCT(LTA!J73:AN73,LTA!J$102:AN$102,LTA!J$104:AN$104)</f>
        <v>106.31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11.472606026786741</v>
      </c>
      <c r="AD73">
        <f t="shared" si="4"/>
        <v>689.50987252660138</v>
      </c>
      <c r="AE73">
        <f>'IDT-1'!C73</f>
        <v>0</v>
      </c>
      <c r="AF73" s="24"/>
      <c r="AG73">
        <f t="shared" si="5"/>
        <v>689.50987252660138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-6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6.1124599999999996</v>
      </c>
      <c r="E74">
        <f>GT_NG!Q74</f>
        <v>8.2454844006568155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53.28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780.94727251885331</v>
      </c>
      <c r="P74" s="36">
        <v>67.680000000000007</v>
      </c>
      <c r="Q74" s="36">
        <v>18.48</v>
      </c>
      <c r="R74" s="38">
        <v>0.16</v>
      </c>
      <c r="S74" s="38">
        <v>0</v>
      </c>
      <c r="T74" s="37">
        <f>SUMPRODUCT(LTA!J74:AN74,LTA!J$101:AN$101,LTA!J$104:AN$104)</f>
        <v>12.76</v>
      </c>
      <c r="U74" s="37">
        <f>SUMPRODUCT(LTA!J74:AN74,LTA!J$102:AN$102,LTA!J$104:AN$104)</f>
        <v>106.46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11.726374290861276</v>
      </c>
      <c r="AD74">
        <f t="shared" si="4"/>
        <v>703.39884262864871</v>
      </c>
      <c r="AE74">
        <f>'IDT-1'!C74</f>
        <v>0</v>
      </c>
      <c r="AF74" s="24"/>
      <c r="AG74">
        <f t="shared" si="5"/>
        <v>703.39884262864871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6.1124599999999996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790.66714875899572</v>
      </c>
      <c r="P75" s="36">
        <v>67.680000000000007</v>
      </c>
      <c r="Q75" s="36">
        <v>18.48</v>
      </c>
      <c r="R75" s="38">
        <v>0</v>
      </c>
      <c r="S75" s="38">
        <v>0</v>
      </c>
      <c r="T75" s="37">
        <f>SUMPRODUCT(LTA!J75:AN75,LTA!J$101:AN$101,LTA!J$104:AN$104)</f>
        <v>13.33</v>
      </c>
      <c r="U75" s="37">
        <f>SUMPRODUCT(LTA!J75:AN75,LTA!J$102:AN$102,LTA!J$104:AN$104)</f>
        <v>106.45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11.838491924621248</v>
      </c>
      <c r="AD75">
        <f t="shared" si="4"/>
        <v>712.6171200318164</v>
      </c>
      <c r="AE75">
        <f>'IDT-1'!C75</f>
        <v>0</v>
      </c>
      <c r="AF75" s="24"/>
      <c r="AG75">
        <f t="shared" si="5"/>
        <v>712.6171200318164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6.1124599999999996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793.84978859043645</v>
      </c>
      <c r="P76" s="36">
        <v>67.680000000000007</v>
      </c>
      <c r="Q76" s="36">
        <v>18.48</v>
      </c>
      <c r="R76" s="38">
        <v>0</v>
      </c>
      <c r="S76" s="38">
        <v>0</v>
      </c>
      <c r="T76" s="37">
        <f>SUMPRODUCT(LTA!J76:AN76,LTA!J$101:AN$101,LTA!J$104:AN$104)</f>
        <v>13.33</v>
      </c>
      <c r="U76" s="37">
        <f>SUMPRODUCT(LTA!J76:AN76,LTA!J$102:AN$102,LTA!J$104:AN$104)</f>
        <v>106.42999999999999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11.941298518729351</v>
      </c>
      <c r="AD76">
        <f t="shared" si="4"/>
        <v>706.67695326914918</v>
      </c>
      <c r="AE76">
        <f>'IDT-1'!C76</f>
        <v>0</v>
      </c>
      <c r="AF76" s="24"/>
      <c r="AG76">
        <f t="shared" si="5"/>
        <v>706.67695326914918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6.1124599999999996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793.84978859043645</v>
      </c>
      <c r="P77" s="36">
        <v>67.680000000000007</v>
      </c>
      <c r="Q77" s="36">
        <v>18.48</v>
      </c>
      <c r="R77" s="38">
        <v>0</v>
      </c>
      <c r="S77" s="38">
        <v>0</v>
      </c>
      <c r="T77" s="37">
        <f>SUMPRODUCT(LTA!J77:AN77,LTA!J$101:AN$101,LTA!J$104:AN$104)</f>
        <v>13.33</v>
      </c>
      <c r="U77" s="37">
        <f>SUMPRODUCT(LTA!J77:AN77,LTA!J$102:AN$102,LTA!J$104:AN$104)</f>
        <v>106.42999999999999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12.017538938253352</v>
      </c>
      <c r="AD77">
        <f t="shared" si="4"/>
        <v>697.60071284962521</v>
      </c>
      <c r="AE77">
        <f>'IDT-1'!C77</f>
        <v>0</v>
      </c>
      <c r="AF77" s="24"/>
      <c r="AG77">
        <f t="shared" si="5"/>
        <v>697.60071284962521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-34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6.1124599999999996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791.96099154779654</v>
      </c>
      <c r="P78" s="36">
        <v>67.680000000000007</v>
      </c>
      <c r="Q78" s="36">
        <v>18.48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106.41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</v>
      </c>
      <c r="AA78" s="75">
        <f>STOA!I78</f>
        <v>0</v>
      </c>
      <c r="AB78" s="75">
        <f>-STOA!O78</f>
        <v>-325</v>
      </c>
      <c r="AC78">
        <f t="shared" si="3"/>
        <v>12.111630093518739</v>
      </c>
      <c r="AD78">
        <f t="shared" si="4"/>
        <v>682.59782465171986</v>
      </c>
      <c r="AE78">
        <f>'IDT-1'!C78</f>
        <v>0</v>
      </c>
      <c r="AF78" s="24"/>
      <c r="AG78">
        <f t="shared" si="5"/>
        <v>682.59782465171986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-37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6.1124599999999996</v>
      </c>
      <c r="E79">
        <f>GT_NG!Q79</f>
        <v>8.3136288998357983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45.002032244953256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787.35231218944841</v>
      </c>
      <c r="P79" s="36">
        <v>67.680000000000007</v>
      </c>
      <c r="Q79" s="36">
        <v>18.48</v>
      </c>
      <c r="R79" s="38">
        <v>0</v>
      </c>
      <c r="S79" s="38">
        <v>0</v>
      </c>
      <c r="T79" s="37">
        <f>SUMPRODUCT(LTA!J79:AN79,LTA!J$101:AN$101,LTA!J$104:AN$104)</f>
        <v>17.96</v>
      </c>
      <c r="U79" s="37">
        <f>SUMPRODUCT(LTA!J79:AN79,LTA!J$102:AN$102,LTA!J$104:AN$104)</f>
        <v>108.96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-30</v>
      </c>
      <c r="AA79" s="75">
        <f>STOA!I79</f>
        <v>0</v>
      </c>
      <c r="AB79" s="75">
        <f>-STOA!O79</f>
        <v>-325</v>
      </c>
      <c r="AC79">
        <f t="shared" si="3"/>
        <v>12.045627155941439</v>
      </c>
      <c r="AD79">
        <f t="shared" si="4"/>
        <v>676.81480617829607</v>
      </c>
      <c r="AE79">
        <f>'IDT-1'!C79</f>
        <v>0</v>
      </c>
      <c r="AF79" s="24"/>
      <c r="AG79">
        <f t="shared" si="5"/>
        <v>676.81480617829607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-16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6.1124599999999996</v>
      </c>
      <c r="E80">
        <f>GT_NG!Q80</f>
        <v>8.3136288998357983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45.002032244953256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771.03083892755853</v>
      </c>
      <c r="P80" s="36">
        <v>67.680000000000007</v>
      </c>
      <c r="Q80" s="36">
        <v>18.48</v>
      </c>
      <c r="R80" s="38">
        <v>0</v>
      </c>
      <c r="S80" s="38">
        <v>0</v>
      </c>
      <c r="T80" s="37">
        <f>SUMPRODUCT(LTA!J80:AN80,LTA!J$101:AN$101,LTA!J$104:AN$104)</f>
        <v>18</v>
      </c>
      <c r="U80" s="37">
        <f>SUMPRODUCT(LTA!J80:AN80,LTA!J$102:AN$102,LTA!J$104:AN$104)</f>
        <v>108.63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-20</v>
      </c>
      <c r="AA80" s="75">
        <f>STOA!I80</f>
        <v>0</v>
      </c>
      <c r="AB80" s="75">
        <f>-STOA!O80</f>
        <v>-325</v>
      </c>
      <c r="AC80">
        <f t="shared" si="3"/>
        <v>11.880677307366893</v>
      </c>
      <c r="AD80">
        <f t="shared" si="4"/>
        <v>663.36828276498056</v>
      </c>
      <c r="AE80">
        <f>'IDT-1'!C80</f>
        <v>0</v>
      </c>
      <c r="AF80" s="24"/>
      <c r="AG80">
        <f t="shared" si="5"/>
        <v>663.36828276498056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-23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6.1124599999999996</v>
      </c>
      <c r="E81">
        <f>GT_NG!Q81</f>
        <v>8.3136288998357983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45.002032244953256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761.53663231547182</v>
      </c>
      <c r="P81" s="36">
        <v>67.680000000000007</v>
      </c>
      <c r="Q81" s="36">
        <v>18.48</v>
      </c>
      <c r="R81" s="38">
        <v>0</v>
      </c>
      <c r="S81" s="38">
        <v>0</v>
      </c>
      <c r="T81" s="37">
        <f>SUMPRODUCT(LTA!J81:AN81,LTA!J$101:AN$101,LTA!J$104:AN$104)</f>
        <v>17.82</v>
      </c>
      <c r="U81" s="37">
        <f>SUMPRODUCT(LTA!J81:AN81,LTA!J$102:AN$102,LTA!J$104:AN$104)</f>
        <v>108.32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-10</v>
      </c>
      <c r="AA81" s="75">
        <f>STOA!I81</f>
        <v>0</v>
      </c>
      <c r="AB81" s="75">
        <f>-STOA!O81</f>
        <v>-325</v>
      </c>
      <c r="AC81">
        <f t="shared" si="3"/>
        <v>11.618915659602701</v>
      </c>
      <c r="AD81">
        <f t="shared" si="4"/>
        <v>674.64583780065834</v>
      </c>
      <c r="AE81">
        <f>'IDT-1'!C81</f>
        <v>0</v>
      </c>
      <c r="AF81" s="24"/>
      <c r="AG81">
        <f t="shared" si="5"/>
        <v>674.64583780065834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-12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6.1124599999999996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45.002032244953256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750.82160242621148</v>
      </c>
      <c r="P82" s="36">
        <v>67.680000000000007</v>
      </c>
      <c r="Q82" s="36">
        <v>18.48</v>
      </c>
      <c r="R82" s="38">
        <v>0</v>
      </c>
      <c r="S82" s="38">
        <v>0</v>
      </c>
      <c r="T82" s="37">
        <f>SUMPRODUCT(LTA!J82:AN82,LTA!J$101:AN$101,LTA!J$104:AN$104)</f>
        <v>17.71</v>
      </c>
      <c r="U82" s="37">
        <f>SUMPRODUCT(LTA!J82:AN82,LTA!J$102:AN$102,LTA!J$104:AN$104)</f>
        <v>108.21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-20</v>
      </c>
      <c r="AA82" s="75">
        <f>STOA!I82</f>
        <v>0</v>
      </c>
      <c r="AB82" s="75">
        <f>-STOA!O82</f>
        <v>-325</v>
      </c>
      <c r="AC82">
        <f t="shared" si="3"/>
        <v>11.611772985781801</v>
      </c>
      <c r="AD82">
        <f t="shared" si="4"/>
        <v>653.71795058521877</v>
      </c>
      <c r="AE82">
        <f>'IDT-1'!C82</f>
        <v>0</v>
      </c>
      <c r="AF82" s="24"/>
      <c r="AG82">
        <f t="shared" si="5"/>
        <v>653.71795058521877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-12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6.1124599999999996</v>
      </c>
      <c r="E83">
        <f>GT_NG!Q83</f>
        <v>8.0157613284548273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45.002032244953256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630.9439065553438</v>
      </c>
      <c r="P83" s="36">
        <v>67.680000000000007</v>
      </c>
      <c r="Q83" s="36">
        <v>18.48</v>
      </c>
      <c r="R83" s="38">
        <v>0</v>
      </c>
      <c r="S83" s="38">
        <v>0</v>
      </c>
      <c r="T83" s="37">
        <f>SUMPRODUCT(LTA!J83:AN83,LTA!J$101:AN$101,LTA!J$104:AN$104)</f>
        <v>22.32</v>
      </c>
      <c r="U83" s="37">
        <f>SUMPRODUCT(LTA!J83:AN83,LTA!J$102:AN$102,LTA!J$104:AN$104)</f>
        <v>108.16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-53</v>
      </c>
      <c r="AA83" s="75">
        <f>STOA!I83</f>
        <v>0</v>
      </c>
      <c r="AB83" s="75">
        <f>-STOA!O83</f>
        <v>-225</v>
      </c>
      <c r="AC83">
        <f t="shared" si="3"/>
        <v>9.9713807926006766</v>
      </c>
      <c r="AD83">
        <f t="shared" si="4"/>
        <v>618.74277933615122</v>
      </c>
      <c r="AE83">
        <f>'IDT-1'!C83</f>
        <v>0</v>
      </c>
      <c r="AF83" s="24"/>
      <c r="AG83">
        <f t="shared" si="5"/>
        <v>618.74277933615122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6.1124599999999996</v>
      </c>
      <c r="E84">
        <f>GT_NG!Q84</f>
        <v>8.0157613284548273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45.002032244953256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643.91208269331378</v>
      </c>
      <c r="P84" s="36">
        <v>67.680000000000007</v>
      </c>
      <c r="Q84" s="36">
        <v>9.58</v>
      </c>
      <c r="R84" s="38">
        <v>0</v>
      </c>
      <c r="S84" s="38">
        <v>0</v>
      </c>
      <c r="T84" s="37">
        <f>SUMPRODUCT(LTA!J84:AN84,LTA!J$101:AN$101,LTA!J$104:AN$104)</f>
        <v>22.37</v>
      </c>
      <c r="U84" s="37">
        <f>SUMPRODUCT(LTA!J84:AN84,LTA!J$102:AN$102,LTA!J$104:AN$104)</f>
        <v>86.83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-51</v>
      </c>
      <c r="AA84" s="75">
        <f>STOA!I84</f>
        <v>0</v>
      </c>
      <c r="AB84" s="75">
        <f>-STOA!O84</f>
        <v>-225</v>
      </c>
      <c r="AC84">
        <f t="shared" si="3"/>
        <v>9.8098591567098463</v>
      </c>
      <c r="AD84">
        <f t="shared" si="4"/>
        <v>603.69247711001208</v>
      </c>
      <c r="AE84">
        <f>'IDT-1'!C84</f>
        <v>0</v>
      </c>
      <c r="AF84" s="24"/>
      <c r="AG84">
        <f t="shared" si="5"/>
        <v>603.69247711001208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6.1124599999999996</v>
      </c>
      <c r="E85">
        <f>GT_NG!Q85</f>
        <v>8.0157613284548273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45.002032244953256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632.11448962268662</v>
      </c>
      <c r="P85" s="36">
        <v>67.680000000000007</v>
      </c>
      <c r="Q85" s="36">
        <v>9.58</v>
      </c>
      <c r="R85" s="38">
        <v>0</v>
      </c>
      <c r="S85" s="38">
        <v>0</v>
      </c>
      <c r="T85" s="37">
        <f>SUMPRODUCT(LTA!J85:AN85,LTA!J$101:AN$101,LTA!J$104:AN$104)</f>
        <v>21.27</v>
      </c>
      <c r="U85" s="37">
        <f>SUMPRODUCT(LTA!J85:AN85,LTA!J$102:AN$102,LTA!J$104:AN$104)</f>
        <v>60.4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</v>
      </c>
      <c r="AA85" s="75">
        <f>STOA!I85</f>
        <v>0</v>
      </c>
      <c r="AB85" s="75">
        <f>-STOA!O85</f>
        <v>-225</v>
      </c>
      <c r="AC85">
        <f t="shared" si="3"/>
        <v>9.2931419049690192</v>
      </c>
      <c r="AD85">
        <f t="shared" si="4"/>
        <v>586.88160129112578</v>
      </c>
      <c r="AE85">
        <f>'IDT-1'!C85</f>
        <v>0</v>
      </c>
      <c r="AF85" s="24"/>
      <c r="AG85">
        <f t="shared" si="5"/>
        <v>586.88160129112578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6.1124599999999996</v>
      </c>
      <c r="E86">
        <f>GT_NG!Q86</f>
        <v>8.0157613284548273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45.002032244953256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631.95330402848765</v>
      </c>
      <c r="P86" s="36">
        <v>62.24</v>
      </c>
      <c r="Q86" s="36">
        <v>9.58</v>
      </c>
      <c r="R86" s="38">
        <v>0</v>
      </c>
      <c r="S86" s="38">
        <v>0</v>
      </c>
      <c r="T86" s="37">
        <f>SUMPRODUCT(LTA!J86:AN86,LTA!J$101:AN$101,LTA!J$104:AN$104)</f>
        <v>20.78</v>
      </c>
      <c r="U86" s="37">
        <f>SUMPRODUCT(LTA!J86:AN86,LTA!J$102:AN$102,LTA!J$104:AN$104)</f>
        <v>55.510000000000005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9.0823037378292995</v>
      </c>
      <c r="AD86">
        <f t="shared" si="4"/>
        <v>590.1112538640665</v>
      </c>
      <c r="AE86">
        <f>'IDT-1'!C86</f>
        <v>-19</v>
      </c>
      <c r="AF86" s="24"/>
      <c r="AG86">
        <f t="shared" si="5"/>
        <v>571.1112538640665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6.1124599999999996</v>
      </c>
      <c r="E87">
        <f>GT_NG!Q87</f>
        <v>8.0157613284548273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613.81314314494716</v>
      </c>
      <c r="P87" s="36">
        <v>62.24</v>
      </c>
      <c r="Q87" s="36">
        <v>9.58</v>
      </c>
      <c r="R87" s="38">
        <v>0</v>
      </c>
      <c r="S87" s="38">
        <v>0</v>
      </c>
      <c r="T87" s="37">
        <f>SUMPRODUCT(LTA!J87:AN87,LTA!J$101:AN$101,LTA!J$104:AN$104)</f>
        <v>26.41</v>
      </c>
      <c r="U87" s="37">
        <f>SUMPRODUCT(LTA!J87:AN87,LTA!J$102:AN$102,LTA!J$104:AN$104)</f>
        <v>55.38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-29</v>
      </c>
      <c r="AA87" s="75">
        <f>STOA!I87</f>
        <v>0</v>
      </c>
      <c r="AB87" s="75">
        <f>-STOA!O87</f>
        <v>-225</v>
      </c>
      <c r="AC87">
        <f t="shared" si="3"/>
        <v>9.179434171804898</v>
      </c>
      <c r="AD87">
        <f t="shared" si="4"/>
        <v>553.37396254655027</v>
      </c>
      <c r="AE87">
        <f>'IDT-1'!C87</f>
        <v>-3</v>
      </c>
      <c r="AF87" s="24"/>
      <c r="AG87">
        <f t="shared" si="5"/>
        <v>550.37396254655027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6.1124599999999996</v>
      </c>
      <c r="E88">
        <f>GT_NG!Q88</f>
        <v>8.0157613284548273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606.54719977655793</v>
      </c>
      <c r="P88" s="36">
        <v>67.680000000000007</v>
      </c>
      <c r="Q88" s="36">
        <v>9.58</v>
      </c>
      <c r="R88" s="38">
        <v>0</v>
      </c>
      <c r="S88" s="38">
        <v>0</v>
      </c>
      <c r="T88" s="37">
        <f>SUMPRODUCT(LTA!J88:AN88,LTA!J$101:AN$101,LTA!J$104:AN$104)</f>
        <v>26.14</v>
      </c>
      <c r="U88" s="37">
        <f>SUMPRODUCT(LTA!J88:AN88,LTA!J$102:AN$102,LTA!J$104:AN$104)</f>
        <v>55.38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-29</v>
      </c>
      <c r="AA88" s="75">
        <f>STOA!I88</f>
        <v>0</v>
      </c>
      <c r="AB88" s="75">
        <f>-STOA!O88</f>
        <v>-225</v>
      </c>
      <c r="AC88">
        <f t="shared" si="3"/>
        <v>9.1618282475104298</v>
      </c>
      <c r="AD88">
        <f t="shared" si="4"/>
        <v>551.29562510245569</v>
      </c>
      <c r="AE88">
        <f>'IDT-1'!C88</f>
        <v>-13</v>
      </c>
      <c r="AF88" s="24"/>
      <c r="AG88">
        <f t="shared" si="5"/>
        <v>538.29562510245569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6.1124599999999996</v>
      </c>
      <c r="E89">
        <f>GT_NG!Q89</f>
        <v>8.0157613284548273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48.31776616892423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615.13947867131719</v>
      </c>
      <c r="P89" s="36">
        <v>67.680000000000007</v>
      </c>
      <c r="Q89" s="36">
        <v>9.58</v>
      </c>
      <c r="R89" s="38">
        <v>0</v>
      </c>
      <c r="S89" s="38">
        <v>0</v>
      </c>
      <c r="T89" s="37">
        <f>SUMPRODUCT(LTA!J89:AN89,LTA!J$101:AN$101,LTA!J$104:AN$104)</f>
        <v>25.17</v>
      </c>
      <c r="U89" s="37">
        <f>SUMPRODUCT(LTA!J89:AN89,LTA!J$102:AN$102,LTA!J$104:AN$104)</f>
        <v>55.22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-29</v>
      </c>
      <c r="AA89" s="75">
        <f>STOA!I89</f>
        <v>0</v>
      </c>
      <c r="AB89" s="75">
        <f>-STOA!O89</f>
        <v>-225</v>
      </c>
      <c r="AC89">
        <f t="shared" si="3"/>
        <v>9.2523635551877632</v>
      </c>
      <c r="AD89">
        <f t="shared" si="4"/>
        <v>561.98310261350855</v>
      </c>
      <c r="AE89">
        <f>'IDT-1'!C89</f>
        <v>-23</v>
      </c>
      <c r="AF89" s="24"/>
      <c r="AG89">
        <f t="shared" si="5"/>
        <v>538.98310261350855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6.1124599999999996</v>
      </c>
      <c r="E90">
        <f>GT_NG!Q90</f>
        <v>8.0157613284548273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48.31776616892423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615.13947867131719</v>
      </c>
      <c r="P90" s="36">
        <v>67.680000000000007</v>
      </c>
      <c r="Q90" s="36">
        <v>8.3800000000000008</v>
      </c>
      <c r="R90" s="38">
        <v>0</v>
      </c>
      <c r="S90" s="38">
        <v>0</v>
      </c>
      <c r="T90" s="37">
        <f>SUMPRODUCT(LTA!J90:AN90,LTA!J$101:AN$101,LTA!J$104:AN$104)</f>
        <v>24.06</v>
      </c>
      <c r="U90" s="37">
        <f>SUMPRODUCT(LTA!J90:AN90,LTA!J$102:AN$102,LTA!J$104:AN$104)</f>
        <v>55.22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-29</v>
      </c>
      <c r="AA90" s="75">
        <f>STOA!I90</f>
        <v>0</v>
      </c>
      <c r="AB90" s="75">
        <f>-STOA!O90</f>
        <v>-225</v>
      </c>
      <c r="AC90">
        <f t="shared" si="3"/>
        <v>9.2329595551877635</v>
      </c>
      <c r="AD90">
        <f t="shared" si="4"/>
        <v>559.6925066135085</v>
      </c>
      <c r="AE90">
        <f>'IDT-1'!C90</f>
        <v>-33</v>
      </c>
      <c r="AF90" s="24"/>
      <c r="AG90">
        <f t="shared" si="5"/>
        <v>526.6925066135085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6.1124599999999996</v>
      </c>
      <c r="E91">
        <f>GT_NG!Q91</f>
        <v>8.0157613284548273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48.31776616892423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606.96921355860866</v>
      </c>
      <c r="P91" s="36">
        <v>41.178208240873694</v>
      </c>
      <c r="Q91" s="36">
        <v>9.58</v>
      </c>
      <c r="R91" s="38">
        <v>0</v>
      </c>
      <c r="S91" s="38">
        <v>0</v>
      </c>
      <c r="T91" s="37">
        <f>SUMPRODUCT(LTA!J91:AN91,LTA!J$101:AN$101,LTA!J$104:AN$104)</f>
        <v>23.13</v>
      </c>
      <c r="U91" s="37">
        <f>SUMPRODUCT(LTA!J91:AN91,LTA!J$102:AN$102,LTA!J$104:AN$104)</f>
        <v>55.22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-20.89</v>
      </c>
      <c r="AA91" s="75">
        <f>STOA!I91</f>
        <v>0</v>
      </c>
      <c r="AB91" s="75">
        <f>-STOA!O91</f>
        <v>-250.49</v>
      </c>
      <c r="AC91">
        <f t="shared" si="3"/>
        <v>9.0488552100984769</v>
      </c>
      <c r="AD91">
        <f t="shared" si="4"/>
        <v>513.09455408676297</v>
      </c>
      <c r="AE91">
        <f>'IDT-1'!C91</f>
        <v>-3</v>
      </c>
      <c r="AF91" s="24"/>
      <c r="AG91">
        <f t="shared" si="5"/>
        <v>510.09455408676297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6.1124599999999996</v>
      </c>
      <c r="E92">
        <f>GT_NG!Q92</f>
        <v>8.0157613284548273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48.31776616892423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606.01776395994113</v>
      </c>
      <c r="P92" s="36">
        <v>41.178208240873694</v>
      </c>
      <c r="Q92" s="36">
        <v>9.58</v>
      </c>
      <c r="R92" s="38">
        <v>0</v>
      </c>
      <c r="S92" s="38">
        <v>0</v>
      </c>
      <c r="T92" s="37">
        <f>SUMPRODUCT(LTA!J92:AN92,LTA!J$101:AN$101,LTA!J$104:AN$104)</f>
        <v>22.21</v>
      </c>
      <c r="U92" s="37">
        <f>SUMPRODUCT(LTA!J92:AN92,LTA!J$102:AN$102,LTA!J$104:AN$104)</f>
        <v>55.22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-31.62</v>
      </c>
      <c r="AA92" s="75">
        <f>STOA!I92</f>
        <v>0</v>
      </c>
      <c r="AB92" s="75">
        <f>-STOA!O92</f>
        <v>-250.49</v>
      </c>
      <c r="AC92">
        <f t="shared" si="3"/>
        <v>9.124030555857729</v>
      </c>
      <c r="AD92">
        <f t="shared" si="4"/>
        <v>500.41792914233622</v>
      </c>
      <c r="AE92">
        <f>'IDT-1'!C92</f>
        <v>-13</v>
      </c>
      <c r="AF92" s="24"/>
      <c r="AG92">
        <f t="shared" si="5"/>
        <v>487.41792914233622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6.1124599999999996</v>
      </c>
      <c r="E93">
        <f>GT_NG!Q93</f>
        <v>8.0157613284548273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583.25139491786479</v>
      </c>
      <c r="P93" s="36">
        <v>41.178208240873694</v>
      </c>
      <c r="Q93" s="36">
        <v>9.58</v>
      </c>
      <c r="R93" s="38">
        <v>0</v>
      </c>
      <c r="S93" s="38">
        <v>0</v>
      </c>
      <c r="T93" s="37">
        <f>SUMPRODUCT(LTA!J93:AN93,LTA!J$101:AN$101,LTA!J$104:AN$104)</f>
        <v>23.33</v>
      </c>
      <c r="U93" s="37">
        <f>SUMPRODUCT(LTA!J93:AN93,LTA!J$102:AN$102,LTA!J$104:AN$104)</f>
        <v>55.22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-27.64</v>
      </c>
      <c r="AA93" s="75">
        <f>STOA!I93</f>
        <v>0</v>
      </c>
      <c r="AB93" s="75">
        <f>-STOA!O93</f>
        <v>-250.49</v>
      </c>
      <c r="AC93">
        <f t="shared" si="3"/>
        <v>8.8382608237158209</v>
      </c>
      <c r="AD93">
        <f t="shared" si="4"/>
        <v>484.71956366347763</v>
      </c>
      <c r="AE93">
        <f>'IDT-1'!C93</f>
        <v>-23</v>
      </c>
      <c r="AF93" s="24"/>
      <c r="AG93">
        <f t="shared" si="5"/>
        <v>461.71956366347763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6.1124599999999996</v>
      </c>
      <c r="E94">
        <f>GT_NG!Q94</f>
        <v>8.0157613284548273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585.30265136019057</v>
      </c>
      <c r="P94" s="36">
        <v>49.79</v>
      </c>
      <c r="Q94" s="36">
        <v>9.58</v>
      </c>
      <c r="R94" s="38">
        <v>0</v>
      </c>
      <c r="S94" s="38">
        <v>0</v>
      </c>
      <c r="T94" s="37">
        <f>SUMPRODUCT(LTA!J94:AN94,LTA!J$101:AN$101,LTA!J$104:AN$104)</f>
        <v>23.33</v>
      </c>
      <c r="U94" s="37">
        <f>SUMPRODUCT(LTA!J94:AN94,LTA!J$102:AN$102,LTA!J$104:AN$104)</f>
        <v>55.22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-72.67</v>
      </c>
      <c r="AA94" s="75">
        <f>STOA!I94</f>
        <v>0</v>
      </c>
      <c r="AB94" s="75">
        <f>-STOA!O94</f>
        <v>-250.49</v>
      </c>
      <c r="AC94">
        <f t="shared" si="3"/>
        <v>9.3092866609597742</v>
      </c>
      <c r="AD94">
        <f t="shared" si="4"/>
        <v>449.88158602768573</v>
      </c>
      <c r="AE94">
        <f>'IDT-1'!C94</f>
        <v>0</v>
      </c>
      <c r="AF94" s="24"/>
      <c r="AG94">
        <f t="shared" si="5"/>
        <v>449.88158602768573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6.1124599999999996</v>
      </c>
      <c r="E95">
        <f>GT_NG!Q95</f>
        <v>8.3136288998357983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588.5408654133355</v>
      </c>
      <c r="P95" s="36">
        <v>32.560000000000009</v>
      </c>
      <c r="Q95" s="36">
        <v>9.58</v>
      </c>
      <c r="R95" s="38">
        <v>0</v>
      </c>
      <c r="S95" s="38">
        <v>0</v>
      </c>
      <c r="T95" s="37">
        <f>SUMPRODUCT(LTA!J95:AN95,LTA!J$101:AN$101,LTA!J$104:AN$104)</f>
        <v>23.33</v>
      </c>
      <c r="U95" s="37">
        <f>SUMPRODUCT(LTA!J95:AN95,LTA!J$102:AN$102,LTA!J$104:AN$104)</f>
        <v>55.22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-74</v>
      </c>
      <c r="AA95" s="75">
        <f>STOA!I95</f>
        <v>0</v>
      </c>
      <c r="AB95" s="75">
        <f>-STOA!O95</f>
        <v>-250.49</v>
      </c>
      <c r="AC95">
        <f t="shared" si="3"/>
        <v>9.235699281616224</v>
      </c>
      <c r="AD95">
        <f>SUM(B95:AB95,AI95:AT95)-AC95</f>
        <v>438.52350446445189</v>
      </c>
      <c r="AE95">
        <f>'IDT-1'!C95</f>
        <v>0</v>
      </c>
      <c r="AF95" s="24"/>
      <c r="AG95">
        <f t="shared" si="5"/>
        <v>438.52350446445189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6.1124599999999996</v>
      </c>
      <c r="E96">
        <f>GT_NG!Q96</f>
        <v>8.3136288998357983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585.15009124213339</v>
      </c>
      <c r="P96" s="36">
        <v>32.560000000000009</v>
      </c>
      <c r="Q96" s="36">
        <v>9.58</v>
      </c>
      <c r="R96" s="38">
        <v>0</v>
      </c>
      <c r="S96" s="38">
        <v>0</v>
      </c>
      <c r="T96" s="37">
        <f>SUMPRODUCT(LTA!J96:AN96,LTA!J$101:AN$101,LTA!J$104:AN$104)</f>
        <v>23.33</v>
      </c>
      <c r="U96" s="37">
        <f>SUMPRODUCT(LTA!J96:AN96,LTA!J$102:AN$102,LTA!J$104:AN$104)</f>
        <v>55.22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-84</v>
      </c>
      <c r="AA96" s="75">
        <f>STOA!I96</f>
        <v>0</v>
      </c>
      <c r="AB96" s="75">
        <f>-STOA!O96</f>
        <v>-250.49</v>
      </c>
      <c r="AC96">
        <f t="shared" si="3"/>
        <v>9.291928355827018</v>
      </c>
      <c r="AD96">
        <f t="shared" si="4"/>
        <v>425.07650121903902</v>
      </c>
      <c r="AE96">
        <f>'IDT-1'!C96</f>
        <v>0</v>
      </c>
      <c r="AF96" s="24"/>
      <c r="AG96">
        <f t="shared" si="5"/>
        <v>425.07650121903902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6.1124599999999996</v>
      </c>
      <c r="E97">
        <f>GT_NG!Q97</f>
        <v>8.3136288998357983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585.04436421819469</v>
      </c>
      <c r="P97" s="36">
        <v>32.560000000000009</v>
      </c>
      <c r="Q97" s="36">
        <v>9.58</v>
      </c>
      <c r="R97" s="38">
        <v>0</v>
      </c>
      <c r="S97" s="38">
        <v>0</v>
      </c>
      <c r="T97" s="37">
        <f>SUMPRODUCT(LTA!J97:AN97,LTA!J$101:AN$101,LTA!J$104:AN$104)</f>
        <v>23.33</v>
      </c>
      <c r="U97" s="37">
        <f>SUMPRODUCT(LTA!J97:AN97,LTA!J$102:AN$102,LTA!J$104:AN$104)</f>
        <v>55.22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-83</v>
      </c>
      <c r="AA97" s="75">
        <f>STOA!I97</f>
        <v>0</v>
      </c>
      <c r="AB97" s="75">
        <f>-STOA!O97</f>
        <v>-250.49</v>
      </c>
      <c r="AC97">
        <f t="shared" si="3"/>
        <v>9.2825690911010437</v>
      </c>
      <c r="AD97">
        <f t="shared" si="4"/>
        <v>425.98013345982628</v>
      </c>
      <c r="AE97">
        <f>'IDT-1'!C97</f>
        <v>0</v>
      </c>
      <c r="AF97" s="24"/>
      <c r="AG97">
        <f t="shared" si="5"/>
        <v>425.98013345982628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6.1124599999999996</v>
      </c>
      <c r="E98">
        <f>GT_NG!Q98</f>
        <v>8.3136288998357983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585.86242726695764</v>
      </c>
      <c r="P98" s="36">
        <v>32.560000000000009</v>
      </c>
      <c r="Q98" s="36">
        <v>9.58</v>
      </c>
      <c r="R98" s="38">
        <v>0</v>
      </c>
      <c r="S98" s="38">
        <v>0</v>
      </c>
      <c r="T98" s="37">
        <f>SUMPRODUCT(LTA!J98:AN98,LTA!J$101:AN$101,LTA!J$104:AN$104)</f>
        <v>23.33</v>
      </c>
      <c r="U98" s="37">
        <f>SUMPRODUCT(LTA!J98:AN98,LTA!J$102:AN$102,LTA!J$104:AN$104)</f>
        <v>55.22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-98</v>
      </c>
      <c r="AA98" s="75">
        <f>STOA!I98</f>
        <v>0</v>
      </c>
      <c r="AB98" s="75">
        <f>-STOA!O98</f>
        <v>-250.49</v>
      </c>
      <c r="AC98">
        <f t="shared" si="3"/>
        <v>9.4165081865839895</v>
      </c>
      <c r="AD98">
        <f t="shared" si="4"/>
        <v>411.66425741310627</v>
      </c>
      <c r="AE98">
        <f>'IDT-1'!C98</f>
        <v>0</v>
      </c>
      <c r="AF98" s="24"/>
      <c r="AG98">
        <f t="shared" si="5"/>
        <v>411.66425741310627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0.14590582000000013</v>
      </c>
      <c r="E99">
        <f t="shared" si="6"/>
        <v>0.19783587776937359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1.1434167449665147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15.543220174589397</v>
      </c>
      <c r="P99" s="36">
        <f t="shared" si="6"/>
        <v>1.3308436561806551</v>
      </c>
      <c r="Q99" s="36">
        <f t="shared" si="6"/>
        <v>0.29990223453120785</v>
      </c>
      <c r="R99" s="38">
        <f t="shared" si="6"/>
        <v>0.24669867066688766</v>
      </c>
      <c r="S99" s="38">
        <f t="shared" si="6"/>
        <v>0</v>
      </c>
      <c r="T99" s="37">
        <f t="shared" si="6"/>
        <v>1.7856099999999997</v>
      </c>
      <c r="U99" s="37">
        <f t="shared" si="6"/>
        <v>1.7210800000000006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-1.3858375000000003</v>
      </c>
      <c r="AA99" s="75">
        <f t="shared" si="6"/>
        <v>0</v>
      </c>
      <c r="AB99" s="75">
        <f t="shared" si="6"/>
        <v>-7.0539200000000015</v>
      </c>
      <c r="AC99">
        <f t="shared" si="6"/>
        <v>0.26150830324286478</v>
      </c>
      <c r="AD99">
        <f t="shared" si="6"/>
        <v>13.539319875461166</v>
      </c>
      <c r="AE99">
        <f t="shared" si="6"/>
        <v>-3.6249999999999998E-2</v>
      </c>
      <c r="AG99">
        <f t="shared" si="6"/>
        <v>13.503069875461167</v>
      </c>
      <c r="AI99">
        <f t="shared" si="6"/>
        <v>0</v>
      </c>
      <c r="AJ99">
        <f t="shared" si="6"/>
        <v>0</v>
      </c>
      <c r="AK99">
        <f t="shared" si="6"/>
        <v>1.5322499999999998E-2</v>
      </c>
      <c r="AL99">
        <f t="shared" si="6"/>
        <v>-0.18925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7.7632200000000005</v>
      </c>
      <c r="E3">
        <f>GT_NG!T3</f>
        <v>11.018062397372743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328.11681497907193</v>
      </c>
      <c r="P3" s="36">
        <v>19.149999999999999</v>
      </c>
      <c r="Q3" s="36">
        <v>6.7000000000000011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229.48000000000002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2.11</v>
      </c>
      <c r="AB3" s="75">
        <f>-STOA!P3</f>
        <v>0</v>
      </c>
      <c r="AC3">
        <f>SUMIF(B3:AB3,"&gt;0")*$AC$2-SUMIF(B3:AB3,"&lt;0")*($AC$2/(1-$AC$2))+SUMIF(AI3:AR3,"&gt;0")*$AC$2-SUMIF(AI3:AR3,"&lt;0")*($AC$2/(1-$AC$2))</f>
        <v>5.739050003069611</v>
      </c>
      <c r="AD3">
        <f>SUM(B3:AB3,AI3:AT3)-AC3</f>
        <v>637.31176530310063</v>
      </c>
      <c r="AE3">
        <f>'IDT-1'!F3</f>
        <v>0</v>
      </c>
      <c r="AF3" s="24"/>
      <c r="AG3">
        <f>SUM(AD3:AF3)</f>
        <v>637.31176530310063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7.7632200000000005</v>
      </c>
      <c r="E4">
        <f>GT_NG!T4</f>
        <v>11.018062397372743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330.67490265583092</v>
      </c>
      <c r="P4" s="36">
        <v>19.149999999999999</v>
      </c>
      <c r="Q4" s="36">
        <v>6.7000000000000011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229.48000000000002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2.11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5.887605305427722</v>
      </c>
      <c r="AD4">
        <f t="shared" ref="AD4:AD67" si="1">SUM(B4:AB4,AI4:AT4)-AC4</f>
        <v>624.72129767750141</v>
      </c>
      <c r="AE4">
        <f>'IDT-1'!F4</f>
        <v>0</v>
      </c>
      <c r="AF4" s="24"/>
      <c r="AG4">
        <f t="shared" ref="AG4:AG67" si="2">SUM(AD4:AF4)</f>
        <v>624.72129767750141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7.7632200000000005</v>
      </c>
      <c r="E5">
        <f>GT_NG!T5</f>
        <v>11.018062397372743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288.17220716097938</v>
      </c>
      <c r="P5" s="36">
        <v>19.149999999999999</v>
      </c>
      <c r="Q5" s="36">
        <v>6.7000000000000011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229.33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2.11</v>
      </c>
      <c r="AB5" s="75">
        <f>-STOA!P5</f>
        <v>0</v>
      </c>
      <c r="AC5">
        <f t="shared" si="0"/>
        <v>5.3175437201487421</v>
      </c>
      <c r="AD5">
        <f t="shared" si="1"/>
        <v>607.63866376792885</v>
      </c>
      <c r="AE5">
        <f>'IDT-1'!F5</f>
        <v>0</v>
      </c>
      <c r="AF5" s="24"/>
      <c r="AG5">
        <f t="shared" si="2"/>
        <v>607.63866376792885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7.7632200000000005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288.17269769351924</v>
      </c>
      <c r="P6" s="36">
        <v>19.149999999999995</v>
      </c>
      <c r="Q6" s="36">
        <v>6.7000000000000011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229.33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2.11</v>
      </c>
      <c r="AB6" s="75">
        <f>-STOA!P6</f>
        <v>0</v>
      </c>
      <c r="AC6">
        <f t="shared" si="0"/>
        <v>5.3599036292465225</v>
      </c>
      <c r="AD6">
        <f t="shared" si="1"/>
        <v>602.59679439137085</v>
      </c>
      <c r="AE6">
        <f>'IDT-1'!F6</f>
        <v>0</v>
      </c>
      <c r="AF6" s="24"/>
      <c r="AG6">
        <f t="shared" si="2"/>
        <v>602.59679439137085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7.7632200000000005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289.94121506527472</v>
      </c>
      <c r="P7" s="36">
        <v>19.149999999999999</v>
      </c>
      <c r="Q7" s="36">
        <v>6.7000000000000011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229.33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2.11</v>
      </c>
      <c r="AB7" s="75">
        <f>-STOA!P7</f>
        <v>0</v>
      </c>
      <c r="AC7">
        <f t="shared" si="0"/>
        <v>5.5018265410426039</v>
      </c>
      <c r="AD7">
        <f t="shared" si="1"/>
        <v>589.22338885133024</v>
      </c>
      <c r="AE7">
        <f>'IDT-1'!F7</f>
        <v>0</v>
      </c>
      <c r="AF7" s="24"/>
      <c r="AG7">
        <f t="shared" si="2"/>
        <v>589.22338885133024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7.7632200000000005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289.94149286054494</v>
      </c>
      <c r="P8" s="36">
        <v>19.149999999999995</v>
      </c>
      <c r="Q8" s="36">
        <v>6.7000000000000011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229.33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2.11</v>
      </c>
      <c r="AB8" s="75">
        <f>-STOA!P8</f>
        <v>0</v>
      </c>
      <c r="AC8">
        <f t="shared" si="0"/>
        <v>5.5035326260044464</v>
      </c>
      <c r="AD8">
        <f t="shared" si="1"/>
        <v>589.42478811896876</v>
      </c>
      <c r="AE8">
        <f>'IDT-1'!F8</f>
        <v>0</v>
      </c>
      <c r="AF8" s="24"/>
      <c r="AG8">
        <f t="shared" si="2"/>
        <v>589.42478811896876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7.7632200000000005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275.53157963590246</v>
      </c>
      <c r="P9" s="36">
        <v>19.149999999999995</v>
      </c>
      <c r="Q9" s="36">
        <v>6.7000000000000011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227.67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-5</v>
      </c>
      <c r="AA9" s="75">
        <f>STOA!J9</f>
        <v>2.11</v>
      </c>
      <c r="AB9" s="75">
        <f>-STOA!P9</f>
        <v>0</v>
      </c>
      <c r="AC9">
        <f t="shared" si="0"/>
        <v>5.4956127207907866</v>
      </c>
      <c r="AD9">
        <f t="shared" si="1"/>
        <v>558.3627947995401</v>
      </c>
      <c r="AE9">
        <f>'IDT-1'!F9</f>
        <v>0</v>
      </c>
      <c r="AF9" s="24"/>
      <c r="AG9">
        <f t="shared" si="2"/>
        <v>558.3627947995401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7.7632200000000005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275.5310891033626</v>
      </c>
      <c r="P10" s="36">
        <v>19.149999999999995</v>
      </c>
      <c r="Q10" s="36">
        <v>6.7000000000000011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227.67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</v>
      </c>
      <c r="AA10" s="75">
        <f>STOA!J10</f>
        <v>2.11</v>
      </c>
      <c r="AB10" s="75">
        <f>-STOA!P10</f>
        <v>0</v>
      </c>
      <c r="AC10">
        <f t="shared" si="0"/>
        <v>5.5887913352912317</v>
      </c>
      <c r="AD10">
        <f t="shared" si="1"/>
        <v>547.26912565249972</v>
      </c>
      <c r="AE10">
        <f>'IDT-1'!F10</f>
        <v>0</v>
      </c>
      <c r="AF10" s="24"/>
      <c r="AG10">
        <f t="shared" si="2"/>
        <v>547.26912565249972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7.7632200000000005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273.88514230672718</v>
      </c>
      <c r="P11" s="36">
        <v>19.149999999999995</v>
      </c>
      <c r="Q11" s="36">
        <v>6.7000000000000011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227.58999999999997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-24</v>
      </c>
      <c r="AA11" s="75">
        <f>STOA!J11</f>
        <v>2.2000000000000002</v>
      </c>
      <c r="AB11" s="75">
        <f>-STOA!P11</f>
        <v>0</v>
      </c>
      <c r="AC11">
        <f t="shared" si="0"/>
        <v>5.6428186439986066</v>
      </c>
      <c r="AD11">
        <f t="shared" si="1"/>
        <v>537.57915154715693</v>
      </c>
      <c r="AE11">
        <f>'IDT-1'!F11</f>
        <v>0</v>
      </c>
      <c r="AF11" s="24"/>
      <c r="AG11">
        <f t="shared" si="2"/>
        <v>537.57915154715693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7.7632200000000005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270.67972800747765</v>
      </c>
      <c r="P12" s="36">
        <v>19.149999999999995</v>
      </c>
      <c r="Q12" s="36">
        <v>6.7000000000000011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227.58999999999997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-31</v>
      </c>
      <c r="AA12" s="75">
        <f>STOA!J12</f>
        <v>2.2000000000000002</v>
      </c>
      <c r="AB12" s="75">
        <f>-STOA!P12</f>
        <v>0</v>
      </c>
      <c r="AC12">
        <f t="shared" si="0"/>
        <v>5.6751912679591339</v>
      </c>
      <c r="AD12">
        <f t="shared" si="1"/>
        <v>527.3413646239469</v>
      </c>
      <c r="AE12">
        <f>'IDT-1'!F12</f>
        <v>0</v>
      </c>
      <c r="AF12" s="24"/>
      <c r="AG12">
        <f t="shared" si="2"/>
        <v>527.3413646239469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7.7632200000000005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270.67844259859334</v>
      </c>
      <c r="P13" s="36">
        <v>19.149999999999995</v>
      </c>
      <c r="Q13" s="36">
        <v>6.7000000000000011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227.58999999999997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-38</v>
      </c>
      <c r="AA13" s="75">
        <f>STOA!J13</f>
        <v>2.2000000000000002</v>
      </c>
      <c r="AB13" s="75">
        <f>-STOA!P13</f>
        <v>0</v>
      </c>
      <c r="AC13">
        <f t="shared" si="0"/>
        <v>5.7344785745987288</v>
      </c>
      <c r="AD13">
        <f t="shared" si="1"/>
        <v>520.280791908423</v>
      </c>
      <c r="AE13">
        <f>'IDT-1'!F13</f>
        <v>0</v>
      </c>
      <c r="AF13" s="24"/>
      <c r="AG13">
        <f t="shared" si="2"/>
        <v>520.280791908423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7.7632200000000005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270.67587815845707</v>
      </c>
      <c r="P14" s="36">
        <v>19.149999999999995</v>
      </c>
      <c r="Q14" s="36">
        <v>6.7000000000000011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227.58999999999997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-43</v>
      </c>
      <c r="AA14" s="75">
        <f>STOA!J14</f>
        <v>2.2000000000000002</v>
      </c>
      <c r="AB14" s="75">
        <f>-STOA!P14</f>
        <v>0</v>
      </c>
      <c r="AC14">
        <f t="shared" si="0"/>
        <v>5.7768128219260291</v>
      </c>
      <c r="AD14">
        <f t="shared" si="1"/>
        <v>515.23589322095938</v>
      </c>
      <c r="AE14">
        <f>'IDT-1'!F14</f>
        <v>0</v>
      </c>
      <c r="AF14" s="24"/>
      <c r="AG14">
        <f t="shared" si="2"/>
        <v>515.23589322095938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7.7632200000000005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283.43761910332961</v>
      </c>
      <c r="P15" s="36">
        <v>19.149999999999995</v>
      </c>
      <c r="Q15" s="36">
        <v>6.7000000000000011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227.58999999999997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-49</v>
      </c>
      <c r="AA15" s="75">
        <f>STOA!J15</f>
        <v>2.2000000000000002</v>
      </c>
      <c r="AB15" s="75">
        <f>-STOA!P15</f>
        <v>0</v>
      </c>
      <c r="AC15">
        <f t="shared" si="0"/>
        <v>5.9348383922122938</v>
      </c>
      <c r="AD15">
        <f t="shared" si="1"/>
        <v>521.83960859554566</v>
      </c>
      <c r="AE15">
        <f>'IDT-1'!F15</f>
        <v>0</v>
      </c>
      <c r="AF15" s="24"/>
      <c r="AG15">
        <f t="shared" si="2"/>
        <v>521.83960859554566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7.7632200000000005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283.44647154944568</v>
      </c>
      <c r="P16" s="36">
        <v>19.149999999999995</v>
      </c>
      <c r="Q16" s="36">
        <v>6.7000000000000011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227.58999999999997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-51</v>
      </c>
      <c r="AA16" s="75">
        <f>STOA!J16</f>
        <v>2.2000000000000002</v>
      </c>
      <c r="AB16" s="75">
        <f>-STOA!P16</f>
        <v>0</v>
      </c>
      <c r="AC16">
        <f t="shared" si="0"/>
        <v>5.9518550682094471</v>
      </c>
      <c r="AD16">
        <f t="shared" si="1"/>
        <v>519.83144436566465</v>
      </c>
      <c r="AE16">
        <f>'IDT-1'!F16</f>
        <v>0</v>
      </c>
      <c r="AF16" s="24"/>
      <c r="AG16">
        <f t="shared" si="2"/>
        <v>519.83144436566465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7.7632200000000005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283.44718564335244</v>
      </c>
      <c r="P17" s="36">
        <v>19.149999999999995</v>
      </c>
      <c r="Q17" s="36">
        <v>6.7000000000000011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227.58999999999997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-54</v>
      </c>
      <c r="AA17" s="75">
        <f>STOA!J17</f>
        <v>2.2000000000000002</v>
      </c>
      <c r="AB17" s="75">
        <f>-STOA!P17</f>
        <v>0</v>
      </c>
      <c r="AC17">
        <f t="shared" si="0"/>
        <v>5.9772745397729308</v>
      </c>
      <c r="AD17">
        <f t="shared" si="1"/>
        <v>516.80673898800785</v>
      </c>
      <c r="AE17">
        <f>'IDT-1'!F17</f>
        <v>0</v>
      </c>
      <c r="AF17" s="24"/>
      <c r="AG17">
        <f t="shared" si="2"/>
        <v>516.80673898800785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7.7632200000000005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283.44729551025728</v>
      </c>
      <c r="P18" s="36">
        <v>19.149999999999995</v>
      </c>
      <c r="Q18" s="36">
        <v>6.7000000000000011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227.58999999999997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-52</v>
      </c>
      <c r="AA18" s="75">
        <f>STOA!J18</f>
        <v>2.2000000000000002</v>
      </c>
      <c r="AB18" s="75">
        <f>-STOA!P18</f>
        <v>0</v>
      </c>
      <c r="AC18">
        <f t="shared" si="0"/>
        <v>5.9603331472051524</v>
      </c>
      <c r="AD18">
        <f t="shared" si="1"/>
        <v>518.82379024748047</v>
      </c>
      <c r="AE18">
        <f>'IDT-1'!F18</f>
        <v>0</v>
      </c>
      <c r="AF18" s="24"/>
      <c r="AG18">
        <f t="shared" si="2"/>
        <v>518.82379024748047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7.7632200000000005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288.01801353551184</v>
      </c>
      <c r="P19" s="36">
        <v>19.149999999999995</v>
      </c>
      <c r="Q19" s="36">
        <v>6.7000000000000011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227.53999999999996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-50</v>
      </c>
      <c r="AA19" s="75">
        <f>STOA!J19</f>
        <v>2.2000000000000002</v>
      </c>
      <c r="AB19" s="75">
        <f>-STOA!P19</f>
        <v>0</v>
      </c>
      <c r="AC19">
        <f t="shared" si="0"/>
        <v>5.9796611116859397</v>
      </c>
      <c r="AD19">
        <f t="shared" si="1"/>
        <v>525.12235275092405</v>
      </c>
      <c r="AE19">
        <f>'IDT-1'!F19</f>
        <v>0</v>
      </c>
      <c r="AF19" s="24"/>
      <c r="AG19">
        <f t="shared" si="2"/>
        <v>525.12235275092405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7.7632200000000005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292.59046581305455</v>
      </c>
      <c r="P20" s="36">
        <v>19.149999999999995</v>
      </c>
      <c r="Q20" s="36">
        <v>6.7000000000000011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227.53999999999996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-44</v>
      </c>
      <c r="AA20" s="75">
        <f>STOA!J20</f>
        <v>2.2000000000000002</v>
      </c>
      <c r="AB20" s="75">
        <f>-STOA!P20</f>
        <v>0</v>
      </c>
      <c r="AC20">
        <f t="shared" si="0"/>
        <v>5.9672427644679642</v>
      </c>
      <c r="AD20">
        <f t="shared" si="1"/>
        <v>535.70722337568475</v>
      </c>
      <c r="AE20">
        <f>'IDT-1'!F20</f>
        <v>0</v>
      </c>
      <c r="AF20" s="24"/>
      <c r="AG20">
        <f t="shared" si="2"/>
        <v>535.70722337568475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7.7632200000000005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292.8539034302874</v>
      </c>
      <c r="P21" s="36">
        <v>19.149999999999995</v>
      </c>
      <c r="Q21" s="36">
        <v>6.7000000000000011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227.53999999999996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-32</v>
      </c>
      <c r="AA21" s="75">
        <f>STOA!J21</f>
        <v>2.2000000000000002</v>
      </c>
      <c r="AB21" s="75">
        <f>-STOA!P21</f>
        <v>0</v>
      </c>
      <c r="AC21">
        <f t="shared" si="0"/>
        <v>5.8678017477540516</v>
      </c>
      <c r="AD21">
        <f t="shared" si="1"/>
        <v>548.07010200963157</v>
      </c>
      <c r="AE21">
        <f>'IDT-1'!F21</f>
        <v>0</v>
      </c>
      <c r="AF21" s="24"/>
      <c r="AG21">
        <f t="shared" si="2"/>
        <v>548.07010200963157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7.7632200000000005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292.8539034302874</v>
      </c>
      <c r="P22" s="36">
        <v>19.149999999999999</v>
      </c>
      <c r="Q22" s="36">
        <v>6.7000000000000011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227.53999999999996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-21</v>
      </c>
      <c r="AA22" s="75">
        <f>STOA!J22</f>
        <v>2.2000000000000002</v>
      </c>
      <c r="AB22" s="75">
        <f>-STOA!P22</f>
        <v>0</v>
      </c>
      <c r="AC22">
        <f t="shared" si="0"/>
        <v>5.7746190127802715</v>
      </c>
      <c r="AD22">
        <f t="shared" si="1"/>
        <v>559.16328474460533</v>
      </c>
      <c r="AE22">
        <f>'IDT-1'!F22</f>
        <v>0</v>
      </c>
      <c r="AF22" s="24"/>
      <c r="AG22">
        <f t="shared" si="2"/>
        <v>559.16328474460533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7.7632200000000005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292.85292937025497</v>
      </c>
      <c r="P23" s="36">
        <v>19.149999999999999</v>
      </c>
      <c r="Q23" s="36">
        <v>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227.39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2.2000000000000002</v>
      </c>
      <c r="AB23" s="75">
        <f>-STOA!P23</f>
        <v>0</v>
      </c>
      <c r="AC23">
        <f t="shared" si="0"/>
        <v>5.4345045216804362</v>
      </c>
      <c r="AD23">
        <f t="shared" si="1"/>
        <v>599.35242517567269</v>
      </c>
      <c r="AE23">
        <f>'IDT-1'!F23</f>
        <v>0</v>
      </c>
      <c r="AF23" s="24"/>
      <c r="AG23">
        <f t="shared" si="2"/>
        <v>599.35242517567269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-21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7.7632200000000005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298.39784467919316</v>
      </c>
      <c r="P24" s="36">
        <v>19.149999999999999</v>
      </c>
      <c r="Q24" s="36">
        <v>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227.39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2.2000000000000002</v>
      </c>
      <c r="AB24" s="75">
        <f>-STOA!P24</f>
        <v>0</v>
      </c>
      <c r="AC24">
        <f t="shared" si="0"/>
        <v>5.3031874980528473</v>
      </c>
      <c r="AD24">
        <f t="shared" si="1"/>
        <v>626.02865750823855</v>
      </c>
      <c r="AE24">
        <f>'IDT-1'!F24</f>
        <v>0</v>
      </c>
      <c r="AF24" s="24"/>
      <c r="AG24">
        <f t="shared" si="2"/>
        <v>626.02865750823855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7.7632200000000005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347.734040222065</v>
      </c>
      <c r="P25" s="36">
        <v>47.88000000000001</v>
      </c>
      <c r="Q25" s="36">
        <v>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223.39999999999998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2.2000000000000002</v>
      </c>
      <c r="AB25" s="75">
        <f>-STOA!P25</f>
        <v>0</v>
      </c>
      <c r="AC25">
        <f t="shared" si="0"/>
        <v>5.9254275406129704</v>
      </c>
      <c r="AD25">
        <f t="shared" si="1"/>
        <v>699.48261300855017</v>
      </c>
      <c r="AE25">
        <f>'IDT-1'!F25</f>
        <v>0</v>
      </c>
      <c r="AF25" s="24"/>
      <c r="AG25">
        <f t="shared" si="2"/>
        <v>699.48261300855017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7.7632200000000005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360.87710847564284</v>
      </c>
      <c r="P26" s="36">
        <v>52.67</v>
      </c>
      <c r="Q26" s="36">
        <v>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266.80000000000007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2.2000000000000002</v>
      </c>
      <c r="AB26" s="75">
        <f>-STOA!P26</f>
        <v>0</v>
      </c>
      <c r="AC26">
        <f t="shared" si="0"/>
        <v>6.4406253139430252</v>
      </c>
      <c r="AD26">
        <f t="shared" si="1"/>
        <v>760.30048348879814</v>
      </c>
      <c r="AE26">
        <f>'IDT-1'!F26</f>
        <v>0</v>
      </c>
      <c r="AF26" s="24"/>
      <c r="AG26">
        <f t="shared" si="2"/>
        <v>760.30048348879814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7.7632200000000005</v>
      </c>
      <c r="E27">
        <f>GT_NG!T27</f>
        <v>11.018062397372743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52.822385403965136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386.39016549938316</v>
      </c>
      <c r="P27" s="36">
        <v>71.819999999999993</v>
      </c>
      <c r="Q27" s="36">
        <v>6.7</v>
      </c>
      <c r="R27" s="38">
        <v>0.27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305.10000000000008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-19</v>
      </c>
      <c r="AA27" s="75">
        <f>STOA!J27</f>
        <v>2.2000000000000002</v>
      </c>
      <c r="AB27" s="75">
        <f>-STOA!P27</f>
        <v>0</v>
      </c>
      <c r="AC27">
        <f t="shared" si="0"/>
        <v>7.49258819649895</v>
      </c>
      <c r="AD27">
        <f t="shared" si="1"/>
        <v>846.32124510422227</v>
      </c>
      <c r="AE27">
        <f>'IDT-1'!F27</f>
        <v>-39</v>
      </c>
      <c r="AF27" s="24"/>
      <c r="AG27">
        <f t="shared" si="2"/>
        <v>807.32124510422227</v>
      </c>
      <c r="AI27" s="34">
        <f>PXIL!J27</f>
        <v>0</v>
      </c>
      <c r="AJ27" s="34">
        <f>PXIL!P27</f>
        <v>0</v>
      </c>
      <c r="AK27" s="34">
        <f>RTM_IEX!J27</f>
        <v>28.73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7.7632200000000005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416.6168012321192</v>
      </c>
      <c r="P28" s="36">
        <v>71.819999999999993</v>
      </c>
      <c r="Q28" s="36">
        <v>6.7</v>
      </c>
      <c r="R28" s="38">
        <v>0.54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353.22000000000008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2.2000000000000002</v>
      </c>
      <c r="AB28" s="75">
        <f>-STOA!P28</f>
        <v>0</v>
      </c>
      <c r="AC28">
        <f t="shared" si="0"/>
        <v>7.7506839398810401</v>
      </c>
      <c r="AD28">
        <f t="shared" si="1"/>
        <v>914.94978509357622</v>
      </c>
      <c r="AE28">
        <f>'IDT-1'!F28</f>
        <v>-18.875</v>
      </c>
      <c r="AF28" s="24"/>
      <c r="AG28">
        <f t="shared" si="2"/>
        <v>896.07478509357622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7.7632200000000005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480.86938600537155</v>
      </c>
      <c r="P29" s="36">
        <v>71.819999999999993</v>
      </c>
      <c r="Q29" s="36">
        <v>14.360000000000001</v>
      </c>
      <c r="R29" s="38">
        <v>1.4199999999999997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361.84000000000003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2.2000000000000002</v>
      </c>
      <c r="AB29" s="75">
        <f>-STOA!P29</f>
        <v>0</v>
      </c>
      <c r="AC29">
        <f t="shared" si="0"/>
        <v>8.6649763463297234</v>
      </c>
      <c r="AD29">
        <f t="shared" si="1"/>
        <v>962.62569205641455</v>
      </c>
      <c r="AE29">
        <f>'IDT-1'!F29</f>
        <v>0</v>
      </c>
      <c r="AF29" s="24"/>
      <c r="AG29">
        <f t="shared" si="2"/>
        <v>962.62569205641455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7.7632200000000005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502.24241890855126</v>
      </c>
      <c r="P30" s="36">
        <v>71.819999999999993</v>
      </c>
      <c r="Q30" s="36">
        <v>26.5</v>
      </c>
      <c r="R30" s="38">
        <v>3.4274536005939131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394.46813100000003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2.2000000000000002</v>
      </c>
      <c r="AB30" s="75">
        <f>-STOA!P30</f>
        <v>0</v>
      </c>
      <c r="AC30">
        <f t="shared" si="0"/>
        <v>9.4915594651080948</v>
      </c>
      <c r="AD30">
        <f t="shared" si="1"/>
        <v>999.94772644140994</v>
      </c>
      <c r="AE30">
        <f>'IDT-1'!F30</f>
        <v>0</v>
      </c>
      <c r="AF30" s="24"/>
      <c r="AG30">
        <f t="shared" si="2"/>
        <v>999.94772644140994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7.7632200000000005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543.51531391570063</v>
      </c>
      <c r="P31" s="36">
        <v>71.819999999999993</v>
      </c>
      <c r="Q31" s="36">
        <v>26.5</v>
      </c>
      <c r="R31" s="38">
        <v>10.15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397.17283700000002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-88</v>
      </c>
      <c r="AA31" s="75">
        <f>STOA!J31</f>
        <v>2.2000000000000002</v>
      </c>
      <c r="AB31" s="75">
        <f>-STOA!P31</f>
        <v>0</v>
      </c>
      <c r="AC31">
        <f t="shared" si="0"/>
        <v>10.319357119620053</v>
      </c>
      <c r="AD31">
        <f t="shared" si="1"/>
        <v>1041.4300761934533</v>
      </c>
      <c r="AE31">
        <f>'IDT-1'!F31</f>
        <v>0</v>
      </c>
      <c r="AF31" s="24"/>
      <c r="AG31">
        <f t="shared" si="2"/>
        <v>1041.4300761934533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7.7632200000000005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542.31868328804796</v>
      </c>
      <c r="P32" s="36">
        <v>71.819999999999993</v>
      </c>
      <c r="Q32" s="36">
        <v>26.5</v>
      </c>
      <c r="R32" s="38">
        <v>16.089999999999996</v>
      </c>
      <c r="S32" s="38">
        <v>0</v>
      </c>
      <c r="T32" s="37">
        <f>SUMPRODUCT(LTA!J32:AN32,LTA!J$101:AN$101,LTA!J$105:AN$105)</f>
        <v>1.1200000000000001</v>
      </c>
      <c r="U32" s="37">
        <f>SUMPRODUCT(LTA!J32:AN32,LTA!J$102:AN$102,LTA!J$105:AN$105)</f>
        <v>403.05156900000003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-79</v>
      </c>
      <c r="AA32" s="75">
        <f>STOA!J32</f>
        <v>2.2000000000000002</v>
      </c>
      <c r="AB32" s="75">
        <f>-STOA!P32</f>
        <v>0</v>
      </c>
      <c r="AC32">
        <f t="shared" si="0"/>
        <v>10.341750351623769</v>
      </c>
      <c r="AD32">
        <f t="shared" si="1"/>
        <v>1062.149784333797</v>
      </c>
      <c r="AE32">
        <f>'IDT-1'!F32</f>
        <v>0</v>
      </c>
      <c r="AF32" s="24"/>
      <c r="AG32">
        <f t="shared" si="2"/>
        <v>1062.149784333797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7.7632200000000005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522.50765587869444</v>
      </c>
      <c r="P33" s="36">
        <v>71.819999999999993</v>
      </c>
      <c r="Q33" s="36">
        <v>26.5</v>
      </c>
      <c r="R33" s="38">
        <v>19.7</v>
      </c>
      <c r="S33" s="38">
        <v>0</v>
      </c>
      <c r="T33" s="37">
        <f>SUMPRODUCT(LTA!J33:AN33,LTA!J$101:AN$101,LTA!J$105:AN$105)</f>
        <v>3.46</v>
      </c>
      <c r="U33" s="37">
        <f>SUMPRODUCT(LTA!J33:AN33,LTA!J$102:AN$102,LTA!J$105:AN$105)</f>
        <v>409.699208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-92</v>
      </c>
      <c r="AA33" s="75">
        <f>STOA!J33</f>
        <v>2.2000000000000002</v>
      </c>
      <c r="AB33" s="75">
        <f>-STOA!P33</f>
        <v>0</v>
      </c>
      <c r="AC33">
        <f t="shared" si="0"/>
        <v>10.793474939408759</v>
      </c>
      <c r="AD33">
        <f t="shared" si="1"/>
        <v>1089.3646713366586</v>
      </c>
      <c r="AE33">
        <f>'IDT-1'!F33</f>
        <v>0</v>
      </c>
      <c r="AF33" s="24"/>
      <c r="AG33">
        <f t="shared" si="2"/>
        <v>1089.3646713366586</v>
      </c>
      <c r="AI33" s="34">
        <f>PXIL!J33</f>
        <v>0</v>
      </c>
      <c r="AJ33" s="34">
        <f>PXIL!P33</f>
        <v>0</v>
      </c>
      <c r="AK33" s="34">
        <f>RTM_IEX!J33</f>
        <v>47.88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7.7632200000000005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493.30662170743983</v>
      </c>
      <c r="P34" s="36">
        <v>71.819999999999993</v>
      </c>
      <c r="Q34" s="36">
        <v>26.5</v>
      </c>
      <c r="R34" s="38">
        <v>19.7</v>
      </c>
      <c r="S34" s="38">
        <v>0</v>
      </c>
      <c r="T34" s="37">
        <f>SUMPRODUCT(LTA!J34:AN34,LTA!J$101:AN$101,LTA!J$105:AN$105)</f>
        <v>8.120000000000001</v>
      </c>
      <c r="U34" s="37">
        <f>SUMPRODUCT(LTA!J34:AN34,LTA!J$102:AN$102,LTA!J$105:AN$105)</f>
        <v>417.88466099999999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-59</v>
      </c>
      <c r="AA34" s="75">
        <f>STOA!J34</f>
        <v>2.2000000000000002</v>
      </c>
      <c r="AB34" s="75">
        <f>-STOA!P34</f>
        <v>0</v>
      </c>
      <c r="AC34">
        <f t="shared" si="0"/>
        <v>10.296067852648878</v>
      </c>
      <c r="AD34">
        <f t="shared" si="1"/>
        <v>1096.9264972521637</v>
      </c>
      <c r="AE34">
        <f>'IDT-1'!F34</f>
        <v>0</v>
      </c>
      <c r="AF34" s="24"/>
      <c r="AG34">
        <f t="shared" si="2"/>
        <v>1096.9264972521637</v>
      </c>
      <c r="AI34" s="34">
        <f>PXIL!J34</f>
        <v>0</v>
      </c>
      <c r="AJ34" s="34">
        <f>PXIL!P34</f>
        <v>0</v>
      </c>
      <c r="AK34" s="34">
        <f>RTM_IEX!J34</f>
        <v>38.299999999999997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7.7632200000000005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478.36253517303197</v>
      </c>
      <c r="P35" s="36">
        <v>71.819999999999993</v>
      </c>
      <c r="Q35" s="36">
        <v>26.5</v>
      </c>
      <c r="R35" s="38">
        <v>20.2</v>
      </c>
      <c r="S35" s="38">
        <v>0</v>
      </c>
      <c r="T35" s="37">
        <f>SUMPRODUCT(LTA!J35:AN35,LTA!J$101:AN$101,LTA!J$105:AN$105)</f>
        <v>17.09</v>
      </c>
      <c r="U35" s="37">
        <f>SUMPRODUCT(LTA!J35:AN35,LTA!J$102:AN$102,LTA!J$105:AN$105)</f>
        <v>427.547394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-22</v>
      </c>
      <c r="AA35" s="75">
        <f>STOA!J35</f>
        <v>2.2000000000000002</v>
      </c>
      <c r="AB35" s="75">
        <f>-STOA!P35</f>
        <v>0</v>
      </c>
      <c r="AC35">
        <f t="shared" si="0"/>
        <v>9.8569596471389609</v>
      </c>
      <c r="AD35">
        <f t="shared" si="1"/>
        <v>1119.4042519232662</v>
      </c>
      <c r="AE35">
        <f>'IDT-1'!F35</f>
        <v>0</v>
      </c>
      <c r="AF35" s="24"/>
      <c r="AG35">
        <f t="shared" si="2"/>
        <v>1119.4042519232662</v>
      </c>
      <c r="AI35" s="34">
        <f>PXIL!J35</f>
        <v>0</v>
      </c>
      <c r="AJ35" s="34">
        <f>PXIL!P35</f>
        <v>0</v>
      </c>
      <c r="AK35" s="34">
        <f>RTM_IEX!J35</f>
        <v>19.149999999999999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7.7632200000000005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459.50893585067115</v>
      </c>
      <c r="P36" s="36">
        <v>71.819999999999993</v>
      </c>
      <c r="Q36" s="36">
        <v>26.5</v>
      </c>
      <c r="R36" s="38">
        <v>20.2</v>
      </c>
      <c r="S36" s="38">
        <v>0</v>
      </c>
      <c r="T36" s="37">
        <f>SUMPRODUCT(LTA!J36:AN36,LTA!J$101:AN$101,LTA!J$105:AN$105)</f>
        <v>25.35</v>
      </c>
      <c r="U36" s="37">
        <f>SUMPRODUCT(LTA!J36:AN36,LTA!J$102:AN$102,LTA!J$105:AN$105)</f>
        <v>438.22449499999999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2.2000000000000002</v>
      </c>
      <c r="AB36" s="75">
        <f>-STOA!P36</f>
        <v>0</v>
      </c>
      <c r="AC36">
        <f t="shared" si="0"/>
        <v>9.6712955912835685</v>
      </c>
      <c r="AD36">
        <f t="shared" si="1"/>
        <v>1141.6734176567606</v>
      </c>
      <c r="AE36">
        <f>'IDT-1'!F36</f>
        <v>0</v>
      </c>
      <c r="AF36" s="24"/>
      <c r="AG36">
        <f t="shared" si="2"/>
        <v>1141.6734176567606</v>
      </c>
      <c r="AI36" s="34">
        <f>PXIL!J36</f>
        <v>0</v>
      </c>
      <c r="AJ36" s="34">
        <f>PXIL!P36</f>
        <v>0</v>
      </c>
      <c r="AK36" s="34">
        <f>RTM_IEX!J36</f>
        <v>19.149999999999999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7.8835799999999994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461.11274170983449</v>
      </c>
      <c r="P37" s="36">
        <v>71.819999999999993</v>
      </c>
      <c r="Q37" s="36">
        <v>26.5</v>
      </c>
      <c r="R37" s="38">
        <v>22.2</v>
      </c>
      <c r="S37" s="38">
        <v>0</v>
      </c>
      <c r="T37" s="37">
        <f>SUMPRODUCT(LTA!J37:AN37,LTA!J$101:AN$101,LTA!J$105:AN$105)</f>
        <v>33.86</v>
      </c>
      <c r="U37" s="37">
        <f>SUMPRODUCT(LTA!J37:AN37,LTA!J$102:AN$102,LTA!J$105:AN$105)</f>
        <v>448.71666899999997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</v>
      </c>
      <c r="AA37" s="75">
        <f>STOA!J37</f>
        <v>2.2000000000000002</v>
      </c>
      <c r="AB37" s="75">
        <f>-STOA!P37</f>
        <v>0</v>
      </c>
      <c r="AC37">
        <f t="shared" si="0"/>
        <v>9.7182791615503206</v>
      </c>
      <c r="AD37">
        <f t="shared" si="1"/>
        <v>1143.2027739456571</v>
      </c>
      <c r="AE37">
        <f>'IDT-1'!F37</f>
        <v>0</v>
      </c>
      <c r="AF37" s="24"/>
      <c r="AG37">
        <f t="shared" si="2"/>
        <v>1143.2027739456571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7.8835799999999994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455.04749048980136</v>
      </c>
      <c r="P38" s="36">
        <v>71.819999999999993</v>
      </c>
      <c r="Q38" s="36">
        <v>26.5</v>
      </c>
      <c r="R38" s="38">
        <v>22.2</v>
      </c>
      <c r="S38" s="38">
        <v>0</v>
      </c>
      <c r="T38" s="37">
        <f>SUMPRODUCT(LTA!J38:AN38,LTA!J$101:AN$101,LTA!J$105:AN$105)</f>
        <v>44.47</v>
      </c>
      <c r="U38" s="37">
        <f>SUMPRODUCT(LTA!J38:AN38,LTA!J$102:AN$102,LTA!J$105:AN$105)</f>
        <v>458.37180499999999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-28</v>
      </c>
      <c r="AA38" s="75">
        <f>STOA!J38</f>
        <v>2.2000000000000002</v>
      </c>
      <c r="AB38" s="75">
        <f>-STOA!P38</f>
        <v>0</v>
      </c>
      <c r="AC38">
        <f t="shared" si="0"/>
        <v>10.057808294549158</v>
      </c>
      <c r="AD38">
        <f t="shared" si="1"/>
        <v>1131.063129592625</v>
      </c>
      <c r="AE38">
        <f>'IDT-1'!F38</f>
        <v>0</v>
      </c>
      <c r="AF38" s="24"/>
      <c r="AG38">
        <f t="shared" si="2"/>
        <v>1131.063129592625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7.8835799999999994</v>
      </c>
      <c r="E39">
        <f>GT_NG!T39</f>
        <v>10.927750410509031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439.19254568453709</v>
      </c>
      <c r="P39" s="36">
        <v>71.819999999999993</v>
      </c>
      <c r="Q39" s="36">
        <v>26.5</v>
      </c>
      <c r="R39" s="38">
        <v>22.2</v>
      </c>
      <c r="S39" s="38">
        <v>0</v>
      </c>
      <c r="T39" s="37">
        <f>SUMPRODUCT(LTA!J39:AN39,LTA!J$101:AN$101,LTA!J$105:AN$105)</f>
        <v>53.04</v>
      </c>
      <c r="U39" s="37">
        <f>SUMPRODUCT(LTA!J39:AN39,LTA!J$102:AN$102,LTA!J$105:AN$105)</f>
        <v>460.697992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2.2000000000000002</v>
      </c>
      <c r="AB39" s="75">
        <f>-STOA!P39</f>
        <v>0</v>
      </c>
      <c r="AC39">
        <f t="shared" si="0"/>
        <v>9.778203691998387</v>
      </c>
      <c r="AD39">
        <f t="shared" si="1"/>
        <v>1154.2936644030476</v>
      </c>
      <c r="AE39">
        <f>'IDT-1'!F39</f>
        <v>0</v>
      </c>
      <c r="AF39" s="24"/>
      <c r="AG39">
        <f t="shared" si="2"/>
        <v>1154.2936644030476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7.8835799999999994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439.19428766223177</v>
      </c>
      <c r="P40" s="36">
        <v>71.819999999999993</v>
      </c>
      <c r="Q40" s="36">
        <v>26.5</v>
      </c>
      <c r="R40" s="38">
        <v>22.2</v>
      </c>
      <c r="S40" s="38">
        <v>0</v>
      </c>
      <c r="T40" s="37">
        <f>SUMPRODUCT(LTA!J40:AN40,LTA!J$101:AN$101,LTA!J$105:AN$105)</f>
        <v>60.44</v>
      </c>
      <c r="U40" s="37">
        <f>SUMPRODUCT(LTA!J40:AN40,LTA!J$102:AN$102,LTA!J$105:AN$105)</f>
        <v>469.31169699999998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23.94</v>
      </c>
      <c r="Z40" s="34">
        <f>IEX!P40</f>
        <v>0</v>
      </c>
      <c r="AA40" s="75">
        <f>STOA!J40</f>
        <v>2.2000000000000002</v>
      </c>
      <c r="AB40" s="75">
        <f>-STOA!P40</f>
        <v>0</v>
      </c>
      <c r="AC40">
        <f t="shared" si="0"/>
        <v>10.113829446611023</v>
      </c>
      <c r="AD40">
        <f t="shared" si="1"/>
        <v>1193.9134856261298</v>
      </c>
      <c r="AE40">
        <f>'IDT-1'!F40</f>
        <v>0</v>
      </c>
      <c r="AF40" s="24"/>
      <c r="AG40">
        <f t="shared" si="2"/>
        <v>1193.9134856261298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7.8835799999999994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434.94604086242236</v>
      </c>
      <c r="P41" s="36">
        <v>71.819999999999993</v>
      </c>
      <c r="Q41" s="36">
        <v>26.5</v>
      </c>
      <c r="R41" s="38">
        <v>22.2</v>
      </c>
      <c r="S41" s="38">
        <v>0</v>
      </c>
      <c r="T41" s="37">
        <f>SUMPRODUCT(LTA!J41:AN41,LTA!J$101:AN$101,LTA!J$105:AN$105)</f>
        <v>71.67</v>
      </c>
      <c r="U41" s="37">
        <f>SUMPRODUCT(LTA!J41:AN41,LTA!J$102:AN$102,LTA!J$105:AN$105)</f>
        <v>478.20765899999998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41.18</v>
      </c>
      <c r="Z41" s="34">
        <f>IEX!P41</f>
        <v>0</v>
      </c>
      <c r="AA41" s="75">
        <f>STOA!J41</f>
        <v>2.2000000000000002</v>
      </c>
      <c r="AB41" s="75">
        <f>-STOA!P41</f>
        <v>0</v>
      </c>
      <c r="AC41">
        <f t="shared" si="0"/>
        <v>10.512642254292624</v>
      </c>
      <c r="AD41">
        <f t="shared" si="1"/>
        <v>1240.9923880186388</v>
      </c>
      <c r="AE41">
        <f>'IDT-1'!F41</f>
        <v>0</v>
      </c>
      <c r="AF41" s="24"/>
      <c r="AG41">
        <f t="shared" si="2"/>
        <v>1240.9923880186388</v>
      </c>
      <c r="AI41" s="34">
        <f>PXIL!J41</f>
        <v>0</v>
      </c>
      <c r="AJ41" s="34">
        <f>PXIL!P41</f>
        <v>0</v>
      </c>
      <c r="AK41" s="34">
        <f>RTM_IEX!J41</f>
        <v>14.36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7.8835799999999994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431.95477601914865</v>
      </c>
      <c r="P42" s="36">
        <v>71.819999999999993</v>
      </c>
      <c r="Q42" s="36">
        <v>26.5</v>
      </c>
      <c r="R42" s="38">
        <v>23.7</v>
      </c>
      <c r="S42" s="38">
        <v>0</v>
      </c>
      <c r="T42" s="37">
        <f>SUMPRODUCT(LTA!J42:AN42,LTA!J$101:AN$101,LTA!J$105:AN$105)</f>
        <v>78.78</v>
      </c>
      <c r="U42" s="37">
        <f>SUMPRODUCT(LTA!J42:AN42,LTA!J$102:AN$102,LTA!J$105:AN$105)</f>
        <v>486.50017499999996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51.71</v>
      </c>
      <c r="Z42" s="34">
        <f>IEX!P42</f>
        <v>0</v>
      </c>
      <c r="AA42" s="75">
        <f>STOA!J42</f>
        <v>2.2000000000000002</v>
      </c>
      <c r="AB42" s="75">
        <f>-STOA!P42</f>
        <v>0</v>
      </c>
      <c r="AC42">
        <f t="shared" si="0"/>
        <v>10.734076764009123</v>
      </c>
      <c r="AD42">
        <f t="shared" si="1"/>
        <v>1267.1322046656485</v>
      </c>
      <c r="AE42">
        <f>'IDT-1'!F42</f>
        <v>0</v>
      </c>
      <c r="AF42" s="24"/>
      <c r="AG42">
        <f t="shared" si="2"/>
        <v>1267.1322046656485</v>
      </c>
      <c r="AI42" s="34">
        <f>PXIL!J42</f>
        <v>0</v>
      </c>
      <c r="AJ42" s="34">
        <f>PXIL!P42</f>
        <v>0</v>
      </c>
      <c r="AK42" s="34">
        <f>RTM_IEX!J42</f>
        <v>16.28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7.8835799999999994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423.59859142226958</v>
      </c>
      <c r="P43" s="36">
        <v>71.819999999999993</v>
      </c>
      <c r="Q43" s="36">
        <v>26.49641988651716</v>
      </c>
      <c r="R43" s="38">
        <v>23.7</v>
      </c>
      <c r="S43" s="38">
        <v>0</v>
      </c>
      <c r="T43" s="37">
        <f>SUMPRODUCT(LTA!J43:AN43,LTA!J$101:AN$101,LTA!J$105:AN$105)</f>
        <v>87.77</v>
      </c>
      <c r="U43" s="37">
        <f>SUMPRODUCT(LTA!J43:AN43,LTA!J$102:AN$102,LTA!J$105:AN$105)</f>
        <v>493.89725499999997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68.95</v>
      </c>
      <c r="Z43" s="34">
        <f>IEX!P43</f>
        <v>0</v>
      </c>
      <c r="AA43" s="75">
        <f>STOA!J43</f>
        <v>2.11</v>
      </c>
      <c r="AB43" s="75">
        <f>-STOA!P43</f>
        <v>0</v>
      </c>
      <c r="AC43">
        <f t="shared" si="0"/>
        <v>10.808814212442083</v>
      </c>
      <c r="AD43">
        <f t="shared" si="1"/>
        <v>1275.9547825068537</v>
      </c>
      <c r="AE43">
        <f>'IDT-1'!F43</f>
        <v>0</v>
      </c>
      <c r="AF43" s="24"/>
      <c r="AG43">
        <f t="shared" si="2"/>
        <v>1275.9547825068537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7.8835799999999994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423.60023088265376</v>
      </c>
      <c r="P44" s="36">
        <v>71.819999999999993</v>
      </c>
      <c r="Q44" s="36">
        <v>26.49641988651716</v>
      </c>
      <c r="R44" s="38">
        <v>23.7</v>
      </c>
      <c r="S44" s="38">
        <v>0</v>
      </c>
      <c r="T44" s="37">
        <f>SUMPRODUCT(LTA!J44:AN44,LTA!J$101:AN$101,LTA!J$105:AN$105)</f>
        <v>94.64</v>
      </c>
      <c r="U44" s="37">
        <f>SUMPRODUCT(LTA!J44:AN44,LTA!J$102:AN$102,LTA!J$105:AN$105)</f>
        <v>500.35996699999998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67.989999999999995</v>
      </c>
      <c r="Z44" s="34">
        <f>IEX!P44</f>
        <v>0</v>
      </c>
      <c r="AA44" s="75">
        <f>STOA!J44</f>
        <v>2.11</v>
      </c>
      <c r="AB44" s="75">
        <f>-STOA!P44</f>
        <v>0</v>
      </c>
      <c r="AC44">
        <f t="shared" si="0"/>
        <v>10.912758764709309</v>
      </c>
      <c r="AD44">
        <f t="shared" si="1"/>
        <v>1288.2251894149706</v>
      </c>
      <c r="AE44">
        <f>'IDT-1'!F44</f>
        <v>0</v>
      </c>
      <c r="AF44" s="24"/>
      <c r="AG44">
        <f t="shared" si="2"/>
        <v>1288.2251894149706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7.8835799999999994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427.09985359266267</v>
      </c>
      <c r="P45" s="36">
        <v>71.819999999999993</v>
      </c>
      <c r="Q45" s="36">
        <v>26.49641988651716</v>
      </c>
      <c r="R45" s="38">
        <v>23.7</v>
      </c>
      <c r="S45" s="38">
        <v>0</v>
      </c>
      <c r="T45" s="37">
        <f>SUMPRODUCT(LTA!J45:AN45,LTA!J$101:AN$101,LTA!J$105:AN$105)</f>
        <v>97.38</v>
      </c>
      <c r="U45" s="37">
        <f>SUMPRODUCT(LTA!J45:AN45,LTA!J$102:AN$102,LTA!J$105:AN$105)</f>
        <v>510.20002999999997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66.069999999999993</v>
      </c>
      <c r="Z45" s="34">
        <f>IEX!P45</f>
        <v>0</v>
      </c>
      <c r="AA45" s="75">
        <f>STOA!J45</f>
        <v>2.11</v>
      </c>
      <c r="AB45" s="75">
        <f>-STOA!P45</f>
        <v>0</v>
      </c>
      <c r="AC45">
        <f t="shared" si="0"/>
        <v>11.152324124673385</v>
      </c>
      <c r="AD45">
        <f t="shared" si="1"/>
        <v>1316.5053097650152</v>
      </c>
      <c r="AE45">
        <f>'IDT-1'!F45</f>
        <v>0</v>
      </c>
      <c r="AF45" s="24"/>
      <c r="AG45">
        <f t="shared" si="2"/>
        <v>1316.5053097650152</v>
      </c>
      <c r="AI45" s="34">
        <f>PXIL!J45</f>
        <v>0</v>
      </c>
      <c r="AJ45" s="34">
        <f>PXIL!P45</f>
        <v>0</v>
      </c>
      <c r="AK45" s="34">
        <f>RTM_IEX!J45</f>
        <v>14.36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7.8835799999999994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427.09985359266267</v>
      </c>
      <c r="P46" s="36">
        <v>71.819999999999993</v>
      </c>
      <c r="Q46" s="36">
        <v>26.49641988651716</v>
      </c>
      <c r="R46" s="38">
        <v>23.7</v>
      </c>
      <c r="S46" s="38">
        <v>0</v>
      </c>
      <c r="T46" s="37">
        <f>SUMPRODUCT(LTA!J46:AN46,LTA!J$101:AN$101,LTA!J$105:AN$105)</f>
        <v>100.02</v>
      </c>
      <c r="U46" s="37">
        <f>SUMPRODUCT(LTA!J46:AN46,LTA!J$102:AN$102,LTA!J$105:AN$105)</f>
        <v>514.34628799999996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56.5</v>
      </c>
      <c r="Z46" s="34">
        <f>IEX!P46</f>
        <v>0</v>
      </c>
      <c r="AA46" s="75">
        <f>STOA!J46</f>
        <v>2.11</v>
      </c>
      <c r="AB46" s="75">
        <f>-STOA!P46</f>
        <v>0</v>
      </c>
      <c r="AC46">
        <f t="shared" si="0"/>
        <v>11.128940691873385</v>
      </c>
      <c r="AD46">
        <f t="shared" si="1"/>
        <v>1313.7449511978155</v>
      </c>
      <c r="AE46">
        <f>'IDT-1'!F46</f>
        <v>0</v>
      </c>
      <c r="AF46" s="24"/>
      <c r="AG46">
        <f t="shared" si="2"/>
        <v>1313.7449511978155</v>
      </c>
      <c r="AI46" s="34">
        <f>PXIL!J46</f>
        <v>0</v>
      </c>
      <c r="AJ46" s="34">
        <f>PXIL!P46</f>
        <v>0</v>
      </c>
      <c r="AK46" s="34">
        <f>RTM_IEX!J46</f>
        <v>14.36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7.8835799999999994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69.60682102571127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422.37051157219241</v>
      </c>
      <c r="P47" s="36">
        <v>71.819999999999993</v>
      </c>
      <c r="Q47" s="36">
        <v>26.49641988651716</v>
      </c>
      <c r="R47" s="38">
        <v>23.7</v>
      </c>
      <c r="S47" s="38">
        <v>0</v>
      </c>
      <c r="T47" s="37">
        <f>SUMPRODUCT(LTA!J47:AN47,LTA!J$101:AN$101,LTA!J$105:AN$105)</f>
        <v>103.53999999999999</v>
      </c>
      <c r="U47" s="37">
        <f>SUMPRODUCT(LTA!J47:AN47,LTA!J$102:AN$102,LTA!J$105:AN$105)</f>
        <v>517.65844499999992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38.299999999999997</v>
      </c>
      <c r="Z47" s="34">
        <f>IEX!P47</f>
        <v>0</v>
      </c>
      <c r="AA47" s="75">
        <f>STOA!J47</f>
        <v>2.11</v>
      </c>
      <c r="AB47" s="75">
        <f>-STOA!P47</f>
        <v>0</v>
      </c>
      <c r="AC47">
        <f t="shared" si="0"/>
        <v>11.033933634317409</v>
      </c>
      <c r="AD47">
        <f t="shared" si="1"/>
        <v>1302.5295942606124</v>
      </c>
      <c r="AE47">
        <f>'IDT-1'!F47</f>
        <v>0</v>
      </c>
      <c r="AF47" s="24"/>
      <c r="AG47">
        <f t="shared" si="2"/>
        <v>1302.5295942606124</v>
      </c>
      <c r="AI47" s="34">
        <f>PXIL!J47</f>
        <v>0</v>
      </c>
      <c r="AJ47" s="34">
        <f>PXIL!P47</f>
        <v>0</v>
      </c>
      <c r="AK47" s="34">
        <f>RTM_IEX!J47</f>
        <v>19.149999999999999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7.8835799999999994</v>
      </c>
      <c r="E48">
        <f>GT_NG!T48</f>
        <v>10.786261631089218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69.60682102571127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419.75216688191665</v>
      </c>
      <c r="P48" s="36">
        <v>71.819999999999993</v>
      </c>
      <c r="Q48" s="36">
        <v>26.49641988651716</v>
      </c>
      <c r="R48" s="38">
        <v>23.7</v>
      </c>
      <c r="S48" s="38">
        <v>0</v>
      </c>
      <c r="T48" s="37">
        <f>SUMPRODUCT(LTA!J48:AN48,LTA!J$101:AN$101,LTA!J$105:AN$105)</f>
        <v>105.98</v>
      </c>
      <c r="U48" s="37">
        <f>SUMPRODUCT(LTA!J48:AN48,LTA!J$102:AN$102,LTA!J$105:AN$105)</f>
        <v>520.09169499999996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26.82</v>
      </c>
      <c r="Z48" s="34">
        <f>IEX!P48</f>
        <v>0</v>
      </c>
      <c r="AA48" s="75">
        <f>STOA!J48</f>
        <v>2.11</v>
      </c>
      <c r="AB48" s="75">
        <f>-STOA!P48</f>
        <v>0</v>
      </c>
      <c r="AC48">
        <f t="shared" si="0"/>
        <v>10.995490333171967</v>
      </c>
      <c r="AD48">
        <f t="shared" si="1"/>
        <v>1297.9914540920622</v>
      </c>
      <c r="AE48">
        <f>'IDT-1'!F48</f>
        <v>0</v>
      </c>
      <c r="AF48" s="24"/>
      <c r="AG48">
        <f t="shared" si="2"/>
        <v>1297.9914540920622</v>
      </c>
      <c r="AI48" s="34">
        <f>PXIL!J48</f>
        <v>0</v>
      </c>
      <c r="AJ48" s="34">
        <f>PXIL!P48</f>
        <v>0</v>
      </c>
      <c r="AK48" s="34">
        <f>RTM_IEX!J48</f>
        <v>23.94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7.8835799999999994</v>
      </c>
      <c r="E49">
        <f>GT_NG!T49</f>
        <v>10.786261631089218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418.40439268828572</v>
      </c>
      <c r="P49" s="36">
        <v>71.819999999999993</v>
      </c>
      <c r="Q49" s="36">
        <v>26.49641988651716</v>
      </c>
      <c r="R49" s="38">
        <v>23.7</v>
      </c>
      <c r="S49" s="38">
        <v>0</v>
      </c>
      <c r="T49" s="37">
        <f>SUMPRODUCT(LTA!J49:AN49,LTA!J$101:AN$101,LTA!J$105:AN$105)</f>
        <v>106.33</v>
      </c>
      <c r="U49" s="37">
        <f>SUMPRODUCT(LTA!J49:AN49,LTA!J$102:AN$102,LTA!J$105:AN$105)</f>
        <v>521.72683900000004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12.45</v>
      </c>
      <c r="Z49" s="34">
        <f>IEX!P49</f>
        <v>0</v>
      </c>
      <c r="AA49" s="75">
        <f>STOA!J49</f>
        <v>2.11</v>
      </c>
      <c r="AB49" s="75">
        <f>-STOA!P49</f>
        <v>0</v>
      </c>
      <c r="AC49">
        <f t="shared" si="0"/>
        <v>10.788541773539187</v>
      </c>
      <c r="AD49">
        <f t="shared" si="1"/>
        <v>1273.5616693620784</v>
      </c>
      <c r="AE49">
        <f>'IDT-1'!F49</f>
        <v>0</v>
      </c>
      <c r="AF49" s="24"/>
      <c r="AG49">
        <f t="shared" si="2"/>
        <v>1273.5616693620784</v>
      </c>
      <c r="AI49" s="34">
        <f>PXIL!J49</f>
        <v>0</v>
      </c>
      <c r="AJ49" s="34">
        <f>PXIL!P49</f>
        <v>0</v>
      </c>
      <c r="AK49" s="34">
        <f>RTM_IEX!J49</f>
        <v>23.93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7.8835799999999994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418.56672739762922</v>
      </c>
      <c r="P50" s="36">
        <v>71.819999999999993</v>
      </c>
      <c r="Q50" s="36">
        <v>26.49641988651716</v>
      </c>
      <c r="R50" s="38">
        <v>23.7</v>
      </c>
      <c r="S50" s="38">
        <v>0</v>
      </c>
      <c r="T50" s="37">
        <f>SUMPRODUCT(LTA!J50:AN50,LTA!J$101:AN$101,LTA!J$105:AN$105)</f>
        <v>106.33</v>
      </c>
      <c r="U50" s="37">
        <f>SUMPRODUCT(LTA!J50:AN50,LTA!J$102:AN$102,LTA!J$105:AN$105)</f>
        <v>522.90453200000002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2.11</v>
      </c>
      <c r="AB50" s="75">
        <f>-STOA!P50</f>
        <v>0</v>
      </c>
      <c r="AC50">
        <f t="shared" si="0"/>
        <v>10.696490512044798</v>
      </c>
      <c r="AD50">
        <f t="shared" si="1"/>
        <v>1262.6952371123361</v>
      </c>
      <c r="AE50">
        <f>'IDT-1'!F50</f>
        <v>0</v>
      </c>
      <c r="AF50" s="24"/>
      <c r="AG50">
        <f t="shared" si="2"/>
        <v>1262.6952371123361</v>
      </c>
      <c r="AI50" s="34">
        <f>PXIL!J50</f>
        <v>0</v>
      </c>
      <c r="AJ50" s="34">
        <f>PXIL!P50</f>
        <v>0</v>
      </c>
      <c r="AK50" s="34">
        <f>RTM_IEX!J50</f>
        <v>23.94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7.8835799999999994</v>
      </c>
      <c r="E51">
        <f>GT_NG!T51</f>
        <v>10.928792569659441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413.58603548190587</v>
      </c>
      <c r="P51" s="36">
        <v>71.819999999999993</v>
      </c>
      <c r="Q51" s="36">
        <v>26.49641988651716</v>
      </c>
      <c r="R51" s="38">
        <v>23.7</v>
      </c>
      <c r="S51" s="38">
        <v>0</v>
      </c>
      <c r="T51" s="37">
        <f>SUMPRODUCT(LTA!J51:AN51,LTA!J$101:AN$101,LTA!J$105:AN$105)</f>
        <v>106.33</v>
      </c>
      <c r="U51" s="37">
        <f>SUMPRODUCT(LTA!J51:AN51,LTA!J$102:AN$102,LTA!J$105:AN$105)</f>
        <v>526.32428599999992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2.11</v>
      </c>
      <c r="AB51" s="75">
        <f>-STOA!P51</f>
        <v>0</v>
      </c>
      <c r="AC51">
        <f t="shared" si="0"/>
        <v>10.522527387689584</v>
      </c>
      <c r="AD51">
        <f t="shared" si="1"/>
        <v>1242.1593044801182</v>
      </c>
      <c r="AE51">
        <f>'IDT-1'!F51</f>
        <v>0</v>
      </c>
      <c r="AF51" s="24"/>
      <c r="AG51">
        <f t="shared" si="2"/>
        <v>1242.1593044801182</v>
      </c>
      <c r="AI51" s="34">
        <f>PXIL!J51</f>
        <v>0</v>
      </c>
      <c r="AJ51" s="34">
        <f>PXIL!P51</f>
        <v>0</v>
      </c>
      <c r="AK51" s="34">
        <f>RTM_IEX!J51</f>
        <v>4.79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7.8835799999999994</v>
      </c>
      <c r="E52">
        <f>GT_NG!T52</f>
        <v>10.928792569659441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413.85462580411348</v>
      </c>
      <c r="P52" s="36">
        <v>71.819999999999993</v>
      </c>
      <c r="Q52" s="36">
        <v>26.49641988651716</v>
      </c>
      <c r="R52" s="38">
        <v>23.7</v>
      </c>
      <c r="S52" s="38">
        <v>0</v>
      </c>
      <c r="T52" s="37">
        <f>SUMPRODUCT(LTA!J52:AN52,LTA!J$101:AN$101,LTA!J$105:AN$105)</f>
        <v>106.33</v>
      </c>
      <c r="U52" s="37">
        <f>SUMPRODUCT(LTA!J52:AN52,LTA!J$102:AN$102,LTA!J$105:AN$105)</f>
        <v>525.57484499999998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2.11</v>
      </c>
      <c r="AB52" s="75">
        <f>-STOA!P52</f>
        <v>0</v>
      </c>
      <c r="AC52">
        <f t="shared" si="0"/>
        <v>10.478252241996129</v>
      </c>
      <c r="AD52">
        <f t="shared" si="1"/>
        <v>1236.9327289480193</v>
      </c>
      <c r="AE52">
        <f>'IDT-1'!F52</f>
        <v>0</v>
      </c>
      <c r="AF52" s="24"/>
      <c r="AG52">
        <f t="shared" si="2"/>
        <v>1236.9327289480193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7.8835799999999994</v>
      </c>
      <c r="E53">
        <f>GT_NG!T53</f>
        <v>10.928792569659441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383.97735824360188</v>
      </c>
      <c r="P53" s="36">
        <v>71.819999999999993</v>
      </c>
      <c r="Q53" s="36">
        <v>26.49641988651716</v>
      </c>
      <c r="R53" s="38">
        <v>23.7</v>
      </c>
      <c r="S53" s="38">
        <v>0</v>
      </c>
      <c r="T53" s="37">
        <f>SUMPRODUCT(LTA!J53:AN53,LTA!J$101:AN$101,LTA!J$105:AN$105)</f>
        <v>106.33</v>
      </c>
      <c r="U53" s="37">
        <f>SUMPRODUCT(LTA!J53:AN53,LTA!J$102:AN$102,LTA!J$105:AN$105)</f>
        <v>524.5236809999999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2.11</v>
      </c>
      <c r="AB53" s="75">
        <f>-STOA!P53</f>
        <v>0</v>
      </c>
      <c r="AC53">
        <f t="shared" si="0"/>
        <v>10.379229416887831</v>
      </c>
      <c r="AD53">
        <f t="shared" si="1"/>
        <v>1225.243320212616</v>
      </c>
      <c r="AE53">
        <f>'IDT-1'!F53</f>
        <v>0</v>
      </c>
      <c r="AF53" s="24"/>
      <c r="AG53">
        <f t="shared" si="2"/>
        <v>1225.243320212616</v>
      </c>
      <c r="AI53" s="34">
        <f>PXIL!J53</f>
        <v>0</v>
      </c>
      <c r="AJ53" s="34">
        <f>PXIL!P53</f>
        <v>0</v>
      </c>
      <c r="AK53" s="34">
        <f>RTM_IEX!J53</f>
        <v>19.14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7.8835799999999994</v>
      </c>
      <c r="E54">
        <f>GT_NG!T54</f>
        <v>10.928792569659441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337.39905524334915</v>
      </c>
      <c r="P54" s="36">
        <v>71.819999999999993</v>
      </c>
      <c r="Q54" s="36">
        <v>26.49641988651716</v>
      </c>
      <c r="R54" s="38">
        <v>23.7</v>
      </c>
      <c r="S54" s="38">
        <v>0</v>
      </c>
      <c r="T54" s="37">
        <f>SUMPRODUCT(LTA!J54:AN54,LTA!J$101:AN$101,LTA!J$105:AN$105)</f>
        <v>106.33</v>
      </c>
      <c r="U54" s="37">
        <f>SUMPRODUCT(LTA!J54:AN54,LTA!J$102:AN$102,LTA!J$105:AN$105)</f>
        <v>522.76200799999992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2.11</v>
      </c>
      <c r="AB54" s="75">
        <f>-STOA!P54</f>
        <v>0</v>
      </c>
      <c r="AC54">
        <f t="shared" si="0"/>
        <v>10.013409618485708</v>
      </c>
      <c r="AD54">
        <f t="shared" si="1"/>
        <v>1182.0591640107655</v>
      </c>
      <c r="AE54">
        <f>'IDT-1'!F54</f>
        <v>0</v>
      </c>
      <c r="AF54" s="24"/>
      <c r="AG54">
        <f t="shared" si="2"/>
        <v>1182.0591640107655</v>
      </c>
      <c r="AI54" s="34">
        <f>PXIL!J54</f>
        <v>0</v>
      </c>
      <c r="AJ54" s="34">
        <f>PXIL!P54</f>
        <v>0</v>
      </c>
      <c r="AK54" s="34">
        <f>RTM_IEX!J54</f>
        <v>23.93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7.8835799999999994</v>
      </c>
      <c r="E55">
        <f>GT_NG!T55</f>
        <v>10.928792569659441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297.29878006512888</v>
      </c>
      <c r="P55" s="36">
        <v>71.820000000000007</v>
      </c>
      <c r="Q55" s="36">
        <v>14.360000000000001</v>
      </c>
      <c r="R55" s="38">
        <v>23.7</v>
      </c>
      <c r="S55" s="38">
        <v>0</v>
      </c>
      <c r="T55" s="37">
        <f>SUMPRODUCT(LTA!J55:AN55,LTA!J$101:AN$101,LTA!J$105:AN$105)</f>
        <v>104.33</v>
      </c>
      <c r="U55" s="37">
        <f>SUMPRODUCT(LTA!J55:AN55,LTA!J$102:AN$102,LTA!J$105:AN$105)</f>
        <v>489.64409800000004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2.2000000000000002</v>
      </c>
      <c r="AB55" s="75">
        <f>-STOA!P55</f>
        <v>0</v>
      </c>
      <c r="AC55">
        <f t="shared" si="0"/>
        <v>9.0793749359419156</v>
      </c>
      <c r="AD55">
        <f t="shared" si="1"/>
        <v>1071.798593628572</v>
      </c>
      <c r="AE55">
        <f>'IDT-1'!F55</f>
        <v>0</v>
      </c>
      <c r="AF55" s="24"/>
      <c r="AG55">
        <f t="shared" si="2"/>
        <v>1071.798593628572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7.8835799999999994</v>
      </c>
      <c r="E56">
        <f>GT_NG!T56</f>
        <v>10.928792569659441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297.29877186317259</v>
      </c>
      <c r="P56" s="36">
        <v>71.820000000000007</v>
      </c>
      <c r="Q56" s="36">
        <v>6.7</v>
      </c>
      <c r="R56" s="38">
        <v>23.7</v>
      </c>
      <c r="S56" s="38">
        <v>0</v>
      </c>
      <c r="T56" s="37">
        <f>SUMPRODUCT(LTA!J56:AN56,LTA!J$101:AN$101,LTA!J$105:AN$105)</f>
        <v>103.33</v>
      </c>
      <c r="U56" s="37">
        <f>SUMPRODUCT(LTA!J56:AN56,LTA!J$102:AN$102,LTA!J$105:AN$105)</f>
        <v>466.99995100000007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2.2000000000000002</v>
      </c>
      <c r="AB56" s="75">
        <f>-STOA!P56</f>
        <v>0</v>
      </c>
      <c r="AC56">
        <f t="shared" si="0"/>
        <v>8.8164200322454835</v>
      </c>
      <c r="AD56">
        <f t="shared" si="1"/>
        <v>1040.757393330312</v>
      </c>
      <c r="AE56">
        <f>'IDT-1'!F56</f>
        <v>0</v>
      </c>
      <c r="AF56" s="24"/>
      <c r="AG56">
        <f t="shared" si="2"/>
        <v>1040.757393330312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7.8835799999999994</v>
      </c>
      <c r="E57">
        <f>GT_NG!T57</f>
        <v>10.928792569659441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315.54699791858332</v>
      </c>
      <c r="P57" s="36">
        <v>71.819999999999993</v>
      </c>
      <c r="Q57" s="36">
        <v>14.360000000000001</v>
      </c>
      <c r="R57" s="38">
        <v>23.7</v>
      </c>
      <c r="S57" s="38">
        <v>0</v>
      </c>
      <c r="T57" s="37">
        <f>SUMPRODUCT(LTA!J57:AN57,LTA!J$101:AN$101,LTA!J$105:AN$105)</f>
        <v>99.15</v>
      </c>
      <c r="U57" s="37">
        <f>SUMPRODUCT(LTA!J57:AN57,LTA!J$102:AN$102,LTA!J$105:AN$105)</f>
        <v>460.83896200000004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2.2000000000000002</v>
      </c>
      <c r="AB57" s="75">
        <f>-STOA!P57</f>
        <v>0</v>
      </c>
      <c r="AC57">
        <f t="shared" si="0"/>
        <v>8.9874208235109325</v>
      </c>
      <c r="AD57">
        <f t="shared" si="1"/>
        <v>1060.9436295944572</v>
      </c>
      <c r="AE57">
        <f>'IDT-1'!F57</f>
        <v>0</v>
      </c>
      <c r="AF57" s="24"/>
      <c r="AG57">
        <f t="shared" si="2"/>
        <v>1060.9436295944572</v>
      </c>
      <c r="AI57" s="34">
        <f>PXIL!J57</f>
        <v>0</v>
      </c>
      <c r="AJ57" s="34">
        <f>PXIL!P57</f>
        <v>0</v>
      </c>
      <c r="AK57" s="34">
        <f>RTM_IEX!J57</f>
        <v>4.79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7.8835799999999994</v>
      </c>
      <c r="E58">
        <f>GT_NG!T58</f>
        <v>10.928792569659441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315.54699791858332</v>
      </c>
      <c r="P58" s="36">
        <v>71.819999999999993</v>
      </c>
      <c r="Q58" s="36">
        <v>26.49641988651716</v>
      </c>
      <c r="R58" s="38">
        <v>23.7</v>
      </c>
      <c r="S58" s="38">
        <v>0</v>
      </c>
      <c r="T58" s="37">
        <f>SUMPRODUCT(LTA!J58:AN58,LTA!J$101:AN$101,LTA!J$105:AN$105)</f>
        <v>97.76</v>
      </c>
      <c r="U58" s="37">
        <f>SUMPRODUCT(LTA!J58:AN58,LTA!J$102:AN$102,LTA!J$105:AN$105)</f>
        <v>474.76234100000005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2.2000000000000002</v>
      </c>
      <c r="AB58" s="75">
        <f>-STOA!P58</f>
        <v>0</v>
      </c>
      <c r="AC58">
        <f t="shared" si="0"/>
        <v>9.1946471341576768</v>
      </c>
      <c r="AD58">
        <f t="shared" si="1"/>
        <v>1085.4062021703276</v>
      </c>
      <c r="AE58">
        <f>'IDT-1'!F58</f>
        <v>0</v>
      </c>
      <c r="AF58" s="24"/>
      <c r="AG58">
        <f t="shared" si="2"/>
        <v>1085.4062021703276</v>
      </c>
      <c r="AI58" s="34">
        <f>PXIL!J58</f>
        <v>0</v>
      </c>
      <c r="AJ58" s="34">
        <f>PXIL!P58</f>
        <v>0</v>
      </c>
      <c r="AK58" s="34">
        <f>RTM_IEX!J58</f>
        <v>4.79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7.8835799999999994</v>
      </c>
      <c r="E59">
        <f>GT_NG!T59</f>
        <v>10.928792569659441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315.87133722265941</v>
      </c>
      <c r="P59" s="36">
        <v>71.819999999999993</v>
      </c>
      <c r="Q59" s="36">
        <v>26.49641988651716</v>
      </c>
      <c r="R59" s="38">
        <v>23.7</v>
      </c>
      <c r="S59" s="38">
        <v>0</v>
      </c>
      <c r="T59" s="37">
        <f>SUMPRODUCT(LTA!J59:AN59,LTA!J$101:AN$101,LTA!J$105:AN$105)</f>
        <v>94.13</v>
      </c>
      <c r="U59" s="37">
        <f>SUMPRODUCT(LTA!J59:AN59,LTA!J$102:AN$102,LTA!J$105:AN$105)</f>
        <v>492.67761400000001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2.2000000000000002</v>
      </c>
      <c r="AB59" s="75">
        <f>-STOA!P59</f>
        <v>0</v>
      </c>
      <c r="AC59">
        <f t="shared" si="0"/>
        <v>9.2771318775119163</v>
      </c>
      <c r="AD59">
        <f t="shared" si="1"/>
        <v>1095.1433297310496</v>
      </c>
      <c r="AE59">
        <f>'IDT-1'!F59</f>
        <v>0</v>
      </c>
      <c r="AF59" s="24"/>
      <c r="AG59">
        <f t="shared" si="2"/>
        <v>1095.1433297310496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7.8835799999999994</v>
      </c>
      <c r="E60">
        <f>GT_NG!T60</f>
        <v>10.928792569659441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315.87133722265941</v>
      </c>
      <c r="P60" s="36">
        <v>71.819999999999993</v>
      </c>
      <c r="Q60" s="36">
        <v>26.49641988651716</v>
      </c>
      <c r="R60" s="38">
        <v>23.7</v>
      </c>
      <c r="S60" s="38">
        <v>0</v>
      </c>
      <c r="T60" s="37">
        <f>SUMPRODUCT(LTA!J60:AN60,LTA!J$101:AN$101,LTA!J$105:AN$105)</f>
        <v>89.42</v>
      </c>
      <c r="U60" s="37">
        <f>SUMPRODUCT(LTA!J60:AN60,LTA!J$102:AN$102,LTA!J$105:AN$105)</f>
        <v>485.77691700000003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2.2000000000000002</v>
      </c>
      <c r="AB60" s="75">
        <f>-STOA!P60</f>
        <v>0</v>
      </c>
      <c r="AC60">
        <f t="shared" si="0"/>
        <v>9.3404620227119146</v>
      </c>
      <c r="AD60">
        <f t="shared" si="1"/>
        <v>1102.6193025858495</v>
      </c>
      <c r="AE60">
        <f>'IDT-1'!F60</f>
        <v>0</v>
      </c>
      <c r="AF60" s="24"/>
      <c r="AG60">
        <f t="shared" si="2"/>
        <v>1102.6193025858495</v>
      </c>
      <c r="AI60" s="34">
        <f>PXIL!J60</f>
        <v>0</v>
      </c>
      <c r="AJ60" s="34">
        <f>PXIL!P60</f>
        <v>0</v>
      </c>
      <c r="AK60" s="34">
        <f>RTM_IEX!J60</f>
        <v>19.149999999999999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7.8835799999999994</v>
      </c>
      <c r="E61">
        <f>GT_NG!T61</f>
        <v>10.928792569659441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341.24577127605028</v>
      </c>
      <c r="P61" s="36">
        <v>71.819999999999993</v>
      </c>
      <c r="Q61" s="36">
        <v>26.49641988651716</v>
      </c>
      <c r="R61" s="38">
        <v>23.7</v>
      </c>
      <c r="S61" s="38">
        <v>0</v>
      </c>
      <c r="T61" s="37">
        <f>SUMPRODUCT(LTA!J61:AN61,LTA!J$101:AN$101,LTA!J$105:AN$105)</f>
        <v>83.52</v>
      </c>
      <c r="U61" s="37">
        <f>SUMPRODUCT(LTA!J61:AN61,LTA!J$102:AN$102,LTA!J$105:AN$105)</f>
        <v>477.92238600000002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2.2000000000000002</v>
      </c>
      <c r="AB61" s="75">
        <f>-STOA!P61</f>
        <v>0</v>
      </c>
      <c r="AC61">
        <f t="shared" si="0"/>
        <v>9.4380692083603996</v>
      </c>
      <c r="AD61">
        <f t="shared" si="1"/>
        <v>1114.141598453592</v>
      </c>
      <c r="AE61">
        <f>'IDT-1'!F61</f>
        <v>0</v>
      </c>
      <c r="AF61" s="24"/>
      <c r="AG61">
        <f t="shared" si="2"/>
        <v>1114.141598453592</v>
      </c>
      <c r="AI61" s="34">
        <f>PXIL!J61</f>
        <v>0</v>
      </c>
      <c r="AJ61" s="34">
        <f>PXIL!P61</f>
        <v>0</v>
      </c>
      <c r="AK61" s="34">
        <f>RTM_IEX!J61</f>
        <v>19.149999999999999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7.8835799999999994</v>
      </c>
      <c r="E62">
        <f>GT_NG!T62</f>
        <v>10.928792569659441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350.40969865146673</v>
      </c>
      <c r="P62" s="36">
        <v>71.819999999999993</v>
      </c>
      <c r="Q62" s="36">
        <v>26.49641988651716</v>
      </c>
      <c r="R62" s="38">
        <v>23.7</v>
      </c>
      <c r="S62" s="38">
        <v>0</v>
      </c>
      <c r="T62" s="37">
        <f>SUMPRODUCT(LTA!J62:AN62,LTA!J$101:AN$101,LTA!J$105:AN$105)</f>
        <v>77.61</v>
      </c>
      <c r="U62" s="37">
        <f>SUMPRODUCT(LTA!J62:AN62,LTA!J$102:AN$102,LTA!J$105:AN$105)</f>
        <v>469.201618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2.2000000000000002</v>
      </c>
      <c r="AB62" s="75">
        <f>-STOA!P62</f>
        <v>0</v>
      </c>
      <c r="AC62">
        <f t="shared" si="0"/>
        <v>9.3921477471138974</v>
      </c>
      <c r="AD62">
        <f t="shared" si="1"/>
        <v>1108.720679290255</v>
      </c>
      <c r="AE62">
        <f>'IDT-1'!F62</f>
        <v>0</v>
      </c>
      <c r="AF62" s="24"/>
      <c r="AG62">
        <f t="shared" si="2"/>
        <v>1108.720679290255</v>
      </c>
      <c r="AI62" s="34">
        <f>PXIL!J62</f>
        <v>0</v>
      </c>
      <c r="AJ62" s="34">
        <f>PXIL!P62</f>
        <v>0</v>
      </c>
      <c r="AK62" s="34">
        <f>RTM_IEX!J62</f>
        <v>19.149999999999999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7.8835799999999994</v>
      </c>
      <c r="E63">
        <f>GT_NG!T63</f>
        <v>10.928792569659441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350.24752356016756</v>
      </c>
      <c r="P63" s="36">
        <v>71.819999999999993</v>
      </c>
      <c r="Q63" s="36">
        <v>26.49641988651716</v>
      </c>
      <c r="R63" s="38">
        <v>23.7</v>
      </c>
      <c r="S63" s="38">
        <v>0</v>
      </c>
      <c r="T63" s="37">
        <f>SUMPRODUCT(LTA!J63:AN63,LTA!J$101:AN$101,LTA!J$105:AN$105)</f>
        <v>72.569999999999993</v>
      </c>
      <c r="U63" s="37">
        <f>SUMPRODUCT(LTA!J63:AN63,LTA!J$102:AN$102,LTA!J$105:AN$105)</f>
        <v>462.17839700000002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2.2000000000000002</v>
      </c>
      <c r="AB63" s="75">
        <f>-STOA!P63</f>
        <v>0</v>
      </c>
      <c r="AC63">
        <f t="shared" si="0"/>
        <v>9.3296904199469832</v>
      </c>
      <c r="AD63">
        <f t="shared" si="1"/>
        <v>1101.3477405261226</v>
      </c>
      <c r="AE63">
        <f>'IDT-1'!F63</f>
        <v>0</v>
      </c>
      <c r="AF63" s="24"/>
      <c r="AG63">
        <f t="shared" si="2"/>
        <v>1101.3477405261226</v>
      </c>
      <c r="AI63" s="34">
        <f>PXIL!J63</f>
        <v>0</v>
      </c>
      <c r="AJ63" s="34">
        <f>PXIL!P63</f>
        <v>0</v>
      </c>
      <c r="AK63" s="34">
        <f>RTM_IEX!J63</f>
        <v>23.94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7.8835799999999994</v>
      </c>
      <c r="E64">
        <f>GT_NG!T64</f>
        <v>10.928792569659441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368.59530201037006</v>
      </c>
      <c r="P64" s="36">
        <v>71.819999999999993</v>
      </c>
      <c r="Q64" s="36">
        <v>26.49641988651716</v>
      </c>
      <c r="R64" s="38">
        <v>23.7</v>
      </c>
      <c r="S64" s="38">
        <v>0</v>
      </c>
      <c r="T64" s="37">
        <f>SUMPRODUCT(LTA!J64:AN64,LTA!J$101:AN$101,LTA!J$105:AN$105)</f>
        <v>67.56</v>
      </c>
      <c r="U64" s="37">
        <f>SUMPRODUCT(LTA!J64:AN64,LTA!J$102:AN$102,LTA!J$105:AN$105)</f>
        <v>452.37726600000002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2.2000000000000002</v>
      </c>
      <c r="AB64" s="75">
        <f>-STOA!P64</f>
        <v>0</v>
      </c>
      <c r="AC64">
        <f t="shared" si="0"/>
        <v>9.2387742585286858</v>
      </c>
      <c r="AD64">
        <f t="shared" si="1"/>
        <v>1090.6153041377434</v>
      </c>
      <c r="AE64">
        <f>'IDT-1'!F64</f>
        <v>0</v>
      </c>
      <c r="AF64" s="24"/>
      <c r="AG64">
        <f t="shared" si="2"/>
        <v>1090.6153041377434</v>
      </c>
      <c r="AI64" s="34">
        <f>PXIL!J64</f>
        <v>0</v>
      </c>
      <c r="AJ64" s="34">
        <f>PXIL!P64</f>
        <v>0</v>
      </c>
      <c r="AK64" s="34">
        <f>RTM_IEX!J64</f>
        <v>9.58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7.8835799999999994</v>
      </c>
      <c r="E65">
        <f>GT_NG!T65</f>
        <v>10.926730379380247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398.47254173354878</v>
      </c>
      <c r="P65" s="36">
        <v>71.819999999999993</v>
      </c>
      <c r="Q65" s="36">
        <v>26.49641988651716</v>
      </c>
      <c r="R65" s="38">
        <v>23.7</v>
      </c>
      <c r="S65" s="38">
        <v>0</v>
      </c>
      <c r="T65" s="37">
        <f>SUMPRODUCT(LTA!J65:AN65,LTA!J$101:AN$101,LTA!J$105:AN$105)</f>
        <v>59.44</v>
      </c>
      <c r="U65" s="37">
        <f>SUMPRODUCT(LTA!J65:AN65,LTA!J$102:AN$102,LTA!J$105:AN$105)</f>
        <v>442.459339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2.2000000000000002</v>
      </c>
      <c r="AB65" s="75">
        <f>-STOA!P65</f>
        <v>0</v>
      </c>
      <c r="AC65">
        <f t="shared" si="0"/>
        <v>9.2577351630050426</v>
      </c>
      <c r="AD65">
        <f t="shared" si="1"/>
        <v>1092.8535937661668</v>
      </c>
      <c r="AE65">
        <f>'IDT-1'!F65</f>
        <v>0</v>
      </c>
      <c r="AF65" s="24"/>
      <c r="AG65">
        <f t="shared" si="2"/>
        <v>1092.8535937661668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7.8835799999999994</v>
      </c>
      <c r="E66">
        <f>GT_NG!T66</f>
        <v>10.926730379380247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403.97058382778425</v>
      </c>
      <c r="P66" s="36">
        <v>71.819999999999993</v>
      </c>
      <c r="Q66" s="36">
        <v>26.49641988651716</v>
      </c>
      <c r="R66" s="38">
        <v>23.7</v>
      </c>
      <c r="S66" s="38">
        <v>0</v>
      </c>
      <c r="T66" s="37">
        <f>SUMPRODUCT(LTA!J66:AN66,LTA!J$101:AN$101,LTA!J$105:AN$105)</f>
        <v>51.21</v>
      </c>
      <c r="U66" s="37">
        <f>SUMPRODUCT(LTA!J66:AN66,LTA!J$102:AN$102,LTA!J$105:AN$105)</f>
        <v>432.16143699999998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2.2000000000000002</v>
      </c>
      <c r="AB66" s="75">
        <f>-STOA!P66</f>
        <v>0</v>
      </c>
      <c r="AC66">
        <f t="shared" si="0"/>
        <v>9.2287563397966199</v>
      </c>
      <c r="AD66">
        <f t="shared" si="1"/>
        <v>1089.4327126836106</v>
      </c>
      <c r="AE66">
        <f>'IDT-1'!F66</f>
        <v>0</v>
      </c>
      <c r="AF66" s="24"/>
      <c r="AG66">
        <f t="shared" si="2"/>
        <v>1089.4327126836106</v>
      </c>
      <c r="AI66" s="34">
        <f>PXIL!J66</f>
        <v>0</v>
      </c>
      <c r="AJ66" s="34">
        <f>PXIL!P66</f>
        <v>0</v>
      </c>
      <c r="AK66" s="34">
        <f>RTM_IEX!J66</f>
        <v>9.58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7.8835799999999994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415.47557308849838</v>
      </c>
      <c r="P67" s="36">
        <v>71.819999999999993</v>
      </c>
      <c r="Q67" s="36">
        <v>26.49641988651716</v>
      </c>
      <c r="R67" s="38">
        <v>22.49</v>
      </c>
      <c r="S67" s="38">
        <v>0</v>
      </c>
      <c r="T67" s="37">
        <f>SUMPRODUCT(LTA!J67:AN67,LTA!J$101:AN$101,LTA!J$105:AN$105)</f>
        <v>37.85</v>
      </c>
      <c r="U67" s="37">
        <f>SUMPRODUCT(LTA!J67:AN67,LTA!J$102:AN$102,LTA!J$105:AN$105)</f>
        <v>424.08302600000007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2.2000000000000002</v>
      </c>
      <c r="AB67" s="75">
        <f>-STOA!P67</f>
        <v>0</v>
      </c>
      <c r="AC67">
        <f t="shared" si="0"/>
        <v>9.1753121654481014</v>
      </c>
      <c r="AD67">
        <f t="shared" si="1"/>
        <v>1083.123755149802</v>
      </c>
      <c r="AE67">
        <f>'IDT-1'!F67</f>
        <v>0</v>
      </c>
      <c r="AF67" s="24"/>
      <c r="AG67">
        <f t="shared" si="2"/>
        <v>1083.123755149802</v>
      </c>
      <c r="AI67" s="34">
        <f>PXIL!J67</f>
        <v>0</v>
      </c>
      <c r="AJ67" s="34">
        <f>PXIL!P67</f>
        <v>0</v>
      </c>
      <c r="AK67" s="34">
        <f>RTM_IEX!J67</f>
        <v>14.36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7.8835799999999994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425.60391093993076</v>
      </c>
      <c r="P68" s="36">
        <v>71.819999999999993</v>
      </c>
      <c r="Q68" s="36">
        <v>26.49641988651716</v>
      </c>
      <c r="R68" s="38">
        <v>16.98</v>
      </c>
      <c r="S68" s="38">
        <v>0</v>
      </c>
      <c r="T68" s="37">
        <f>SUMPRODUCT(LTA!J68:AN68,LTA!J$101:AN$101,LTA!J$105:AN$105)</f>
        <v>32.230000000000004</v>
      </c>
      <c r="U68" s="37">
        <f>SUMPRODUCT(LTA!J68:AN68,LTA!J$102:AN$102,LTA!J$105:AN$105)</f>
        <v>413.64672600000006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11.49</v>
      </c>
      <c r="Z68" s="34">
        <f>IEX!P68</f>
        <v>0</v>
      </c>
      <c r="AA68" s="75">
        <f>STOA!J68</f>
        <v>2.2000000000000002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9.1830344527904391</v>
      </c>
      <c r="AD68">
        <f t="shared" ref="AD68:AD98" si="4">SUM(B68:AB68,AI68:AT68)-AC68</f>
        <v>1084.0353527841667</v>
      </c>
      <c r="AE68">
        <f>'IDT-1'!F68</f>
        <v>0</v>
      </c>
      <c r="AF68" s="24"/>
      <c r="AG68">
        <f t="shared" ref="AG68:AG98" si="5">SUM(AD68:AF68)</f>
        <v>1084.0353527841667</v>
      </c>
      <c r="AI68" s="34">
        <f>PXIL!J68</f>
        <v>0</v>
      </c>
      <c r="AJ68" s="34">
        <f>PXIL!P68</f>
        <v>0</v>
      </c>
      <c r="AK68" s="34">
        <f>RTM_IEX!J68</f>
        <v>23.94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7.8835799999999994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431.23311264141682</v>
      </c>
      <c r="P69" s="36">
        <v>71.819999999999993</v>
      </c>
      <c r="Q69" s="36">
        <v>26.49641988651716</v>
      </c>
      <c r="R69" s="38">
        <v>7.06</v>
      </c>
      <c r="S69" s="38">
        <v>0</v>
      </c>
      <c r="T69" s="37">
        <f>SUMPRODUCT(LTA!J69:AN69,LTA!J$101:AN$101,LTA!J$105:AN$105)</f>
        <v>20.59</v>
      </c>
      <c r="U69" s="37">
        <f>SUMPRODUCT(LTA!J69:AN69,LTA!J$102:AN$102,LTA!J$105:AN$105)</f>
        <v>406.49124800000004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30.64</v>
      </c>
      <c r="Z69" s="34">
        <f>IEX!P69</f>
        <v>0</v>
      </c>
      <c r="AA69" s="75">
        <f>STOA!J69</f>
        <v>2.2000000000000002</v>
      </c>
      <c r="AB69" s="75">
        <f>-STOA!P69</f>
        <v>0</v>
      </c>
      <c r="AC69">
        <f t="shared" si="3"/>
        <v>9.3227577318829233</v>
      </c>
      <c r="AD69">
        <f t="shared" si="4"/>
        <v>1100.5293532065602</v>
      </c>
      <c r="AE69">
        <f>'IDT-1'!F69</f>
        <v>0</v>
      </c>
      <c r="AF69" s="24"/>
      <c r="AG69">
        <f t="shared" si="5"/>
        <v>1100.5293532065602</v>
      </c>
      <c r="AI69" s="34">
        <f>PXIL!J69</f>
        <v>0</v>
      </c>
      <c r="AJ69" s="34">
        <f>PXIL!P69</f>
        <v>0</v>
      </c>
      <c r="AK69" s="34">
        <f>RTM_IEX!J69</f>
        <v>24.9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7.8835799999999994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438.64174020824021</v>
      </c>
      <c r="P70" s="36">
        <v>71.819999999999993</v>
      </c>
      <c r="Q70" s="36">
        <v>26.5</v>
      </c>
      <c r="R70" s="38">
        <v>3.19</v>
      </c>
      <c r="S70" s="38">
        <v>0</v>
      </c>
      <c r="T70" s="37">
        <f>SUMPRODUCT(LTA!J70:AN70,LTA!J$101:AN$101,LTA!J$105:AN$105)</f>
        <v>12.120000000000001</v>
      </c>
      <c r="U70" s="37">
        <f>SUMPRODUCT(LTA!J70:AN70,LTA!J$102:AN$102,LTA!J$105:AN$105)</f>
        <v>400.01654600000001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45.96</v>
      </c>
      <c r="Z70" s="34">
        <f>IEX!P70</f>
        <v>0</v>
      </c>
      <c r="AA70" s="75">
        <f>STOA!J70</f>
        <v>2.2000000000000002</v>
      </c>
      <c r="AB70" s="75">
        <f>-STOA!P70</f>
        <v>0</v>
      </c>
      <c r="AC70">
        <f t="shared" si="3"/>
        <v>9.3878367795974924</v>
      </c>
      <c r="AD70">
        <f t="shared" si="4"/>
        <v>1108.2117798391516</v>
      </c>
      <c r="AE70">
        <f>'IDT-1'!F70</f>
        <v>0</v>
      </c>
      <c r="AF70" s="24"/>
      <c r="AG70">
        <f t="shared" si="5"/>
        <v>1108.2117798391516</v>
      </c>
      <c r="AI70" s="34">
        <f>PXIL!J70</f>
        <v>0</v>
      </c>
      <c r="AJ70" s="34">
        <f>PXIL!P70</f>
        <v>0</v>
      </c>
      <c r="AK70" s="34">
        <f>RTM_IEX!J70</f>
        <v>28.73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7.8835799999999994</v>
      </c>
      <c r="E71">
        <f>GT_NG!T71</f>
        <v>10.927750410509031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445.41801746811348</v>
      </c>
      <c r="P71" s="36">
        <v>71.819999999999993</v>
      </c>
      <c r="Q71" s="36">
        <v>22.33</v>
      </c>
      <c r="R71" s="38">
        <v>1.1400000000000001</v>
      </c>
      <c r="S71" s="38">
        <v>0</v>
      </c>
      <c r="T71" s="37">
        <f>SUMPRODUCT(LTA!J71:AN71,LTA!J$101:AN$101,LTA!J$105:AN$105)</f>
        <v>8.07</v>
      </c>
      <c r="U71" s="37">
        <f>SUMPRODUCT(LTA!J71:AN71,LTA!J$102:AN$102,LTA!J$105:AN$105)</f>
        <v>396.192545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51.71</v>
      </c>
      <c r="Z71" s="34">
        <f>IEX!P71</f>
        <v>0</v>
      </c>
      <c r="AA71" s="75">
        <f>STOA!J71</f>
        <v>2.2000000000000002</v>
      </c>
      <c r="AB71" s="75">
        <f>-STOA!P71</f>
        <v>0</v>
      </c>
      <c r="AC71">
        <f t="shared" si="3"/>
        <v>9.4340559001804305</v>
      </c>
      <c r="AD71">
        <f t="shared" si="4"/>
        <v>1113.6678369784422</v>
      </c>
      <c r="AE71">
        <f>'IDT-1'!F71</f>
        <v>0</v>
      </c>
      <c r="AF71" s="24"/>
      <c r="AG71">
        <f t="shared" si="5"/>
        <v>1113.6678369784422</v>
      </c>
      <c r="AI71" s="34">
        <f>PXIL!J71</f>
        <v>0</v>
      </c>
      <c r="AJ71" s="34">
        <f>PXIL!P71</f>
        <v>0</v>
      </c>
      <c r="AK71" s="34">
        <f>RTM_IEX!J71</f>
        <v>37.979999999999997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7.8835799999999994</v>
      </c>
      <c r="E72">
        <f>GT_NG!T72</f>
        <v>10.927750410509031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67.430000000000007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463.64427516755546</v>
      </c>
      <c r="P72" s="36">
        <v>71.819999999999993</v>
      </c>
      <c r="Q72" s="36">
        <v>22.33</v>
      </c>
      <c r="R72" s="38">
        <v>0.54</v>
      </c>
      <c r="S72" s="38">
        <v>0</v>
      </c>
      <c r="T72" s="37">
        <f>SUMPRODUCT(LTA!J72:AN72,LTA!J$101:AN$101,LTA!J$105:AN$105)</f>
        <v>3.41</v>
      </c>
      <c r="U72" s="37">
        <f>SUMPRODUCT(LTA!J72:AN72,LTA!J$102:AN$102,LTA!J$105:AN$105)</f>
        <v>393.45291199999997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34.43</v>
      </c>
      <c r="Z72" s="34">
        <f>IEX!P72</f>
        <v>0</v>
      </c>
      <c r="AA72" s="75">
        <f>STOA!J72</f>
        <v>2.2000000000000002</v>
      </c>
      <c r="AB72" s="75">
        <f>-STOA!P72</f>
        <v>0</v>
      </c>
      <c r="AC72">
        <f t="shared" si="3"/>
        <v>9.4709035476557411</v>
      </c>
      <c r="AD72">
        <f t="shared" si="4"/>
        <v>1118.0176140304088</v>
      </c>
      <c r="AE72">
        <f>'IDT-1'!F72</f>
        <v>0</v>
      </c>
      <c r="AF72" s="24"/>
      <c r="AG72">
        <f t="shared" si="5"/>
        <v>1118.0176140304088</v>
      </c>
      <c r="AI72" s="34">
        <f>PXIL!J72</f>
        <v>0</v>
      </c>
      <c r="AJ72" s="34">
        <f>PXIL!P72</f>
        <v>0</v>
      </c>
      <c r="AK72" s="34">
        <f>RTM_IEX!J72</f>
        <v>49.42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7.8835799999999994</v>
      </c>
      <c r="E73">
        <f>GT_NG!T73</f>
        <v>10.927750410509031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485.30552296493806</v>
      </c>
      <c r="P73" s="36">
        <v>71.819999999999993</v>
      </c>
      <c r="Q73" s="36">
        <v>22.33</v>
      </c>
      <c r="R73" s="38">
        <v>0.23744680851063829</v>
      </c>
      <c r="S73" s="38">
        <v>0</v>
      </c>
      <c r="T73" s="37">
        <f>SUMPRODUCT(LTA!J73:AN73,LTA!J$101:AN$101,LTA!J$105:AN$105)</f>
        <v>1.1100000000000001</v>
      </c>
      <c r="U73" s="37">
        <f>SUMPRODUCT(LTA!J73:AN73,LTA!J$102:AN$102,LTA!J$105:AN$105)</f>
        <v>392.96999999999997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5.3</v>
      </c>
      <c r="Z73" s="34">
        <f>IEX!P73</f>
        <v>0</v>
      </c>
      <c r="AA73" s="75">
        <f>STOA!J73</f>
        <v>2.2000000000000002</v>
      </c>
      <c r="AB73" s="75">
        <f>-STOA!P73</f>
        <v>0</v>
      </c>
      <c r="AC73">
        <f t="shared" si="3"/>
        <v>9.6667561215452462</v>
      </c>
      <c r="AD73">
        <f t="shared" si="4"/>
        <v>1141.1375440624126</v>
      </c>
      <c r="AE73">
        <f>'IDT-1'!F73</f>
        <v>0</v>
      </c>
      <c r="AF73" s="24"/>
      <c r="AG73">
        <f t="shared" si="5"/>
        <v>1141.1375440624126</v>
      </c>
      <c r="AI73" s="34">
        <f>PXIL!J73</f>
        <v>0</v>
      </c>
      <c r="AJ73" s="34">
        <f>PXIL!P73</f>
        <v>0</v>
      </c>
      <c r="AK73" s="34">
        <f>RTM_IEX!J73</f>
        <v>83.29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7.8835799999999994</v>
      </c>
      <c r="E74">
        <f>GT_NG!T74</f>
        <v>10.927750410509031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516.8540306154689</v>
      </c>
      <c r="P74" s="36">
        <v>71.819999999999993</v>
      </c>
      <c r="Q74" s="36">
        <v>22.33</v>
      </c>
      <c r="R74" s="38">
        <v>0.16</v>
      </c>
      <c r="S74" s="38">
        <v>0</v>
      </c>
      <c r="T74" s="37">
        <f>SUMPRODUCT(LTA!J74:AN74,LTA!J$101:AN$101,LTA!J$105:AN$105)</f>
        <v>0.1</v>
      </c>
      <c r="U74" s="37">
        <f>SUMPRODUCT(LTA!J74:AN74,LTA!J$102:AN$102,LTA!J$105:AN$105)</f>
        <v>393.09999999999997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0.02</v>
      </c>
      <c r="Z74" s="34">
        <f>IEX!P74</f>
        <v>0</v>
      </c>
      <c r="AA74" s="75">
        <f>STOA!J74</f>
        <v>2.2000000000000002</v>
      </c>
      <c r="AB74" s="75">
        <f>-STOA!P74</f>
        <v>0</v>
      </c>
      <c r="AC74">
        <f t="shared" si="3"/>
        <v>9.8078850326182145</v>
      </c>
      <c r="AD74">
        <f t="shared" si="4"/>
        <v>1157.7974759933597</v>
      </c>
      <c r="AE74">
        <f>'IDT-1'!F74</f>
        <v>0</v>
      </c>
      <c r="AF74" s="24"/>
      <c r="AG74">
        <f t="shared" si="5"/>
        <v>1157.7974759933597</v>
      </c>
      <c r="AI74" s="34">
        <f>PXIL!J74</f>
        <v>0</v>
      </c>
      <c r="AJ74" s="34">
        <f>PXIL!P74</f>
        <v>0</v>
      </c>
      <c r="AK74" s="34">
        <f>RTM_IEX!J74</f>
        <v>74.78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7.8835799999999994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528.59454272301821</v>
      </c>
      <c r="P75" s="36">
        <v>71.819999999999993</v>
      </c>
      <c r="Q75" s="36">
        <v>22.33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393.16999999999996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13.3</v>
      </c>
      <c r="Z75" s="34">
        <f>IEX!P75</f>
        <v>0</v>
      </c>
      <c r="AA75" s="75">
        <f>STOA!J75</f>
        <v>2.2000000000000002</v>
      </c>
      <c r="AB75" s="75">
        <f>-STOA!P75</f>
        <v>0</v>
      </c>
      <c r="AC75">
        <f t="shared" si="3"/>
        <v>10.209435706492856</v>
      </c>
      <c r="AD75">
        <f t="shared" si="4"/>
        <v>1205.199576971228</v>
      </c>
      <c r="AE75">
        <f>'IDT-1'!F75</f>
        <v>0</v>
      </c>
      <c r="AF75" s="24"/>
      <c r="AG75">
        <f t="shared" si="5"/>
        <v>1205.199576971228</v>
      </c>
      <c r="AI75" s="34">
        <f>PXIL!J75</f>
        <v>0</v>
      </c>
      <c r="AJ75" s="34">
        <f>PXIL!P75</f>
        <v>0</v>
      </c>
      <c r="AK75" s="34">
        <f>RTM_IEX!J75</f>
        <v>96.37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7.8835799999999994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532.43903997691689</v>
      </c>
      <c r="P76" s="36">
        <v>71.819999999999993</v>
      </c>
      <c r="Q76" s="36">
        <v>22.33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393.15999999999997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6.19</v>
      </c>
      <c r="Z76" s="34">
        <f>IEX!P76</f>
        <v>0</v>
      </c>
      <c r="AA76" s="75">
        <f>STOA!J76</f>
        <v>2.2000000000000002</v>
      </c>
      <c r="AB76" s="75">
        <f>-STOA!P76</f>
        <v>0</v>
      </c>
      <c r="AC76">
        <f t="shared" si="3"/>
        <v>10.233665483425607</v>
      </c>
      <c r="AD76">
        <f t="shared" si="4"/>
        <v>1208.0598444481943</v>
      </c>
      <c r="AE76">
        <f>'IDT-1'!F76</f>
        <v>0</v>
      </c>
      <c r="AF76" s="24"/>
      <c r="AG76">
        <f t="shared" si="5"/>
        <v>1208.0598444481943</v>
      </c>
      <c r="AI76" s="34">
        <f>PXIL!J76</f>
        <v>0</v>
      </c>
      <c r="AJ76" s="34">
        <f>PXIL!P76</f>
        <v>0</v>
      </c>
      <c r="AK76" s="34">
        <f>RTM_IEX!J76</f>
        <v>102.53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7.8835799999999994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533.44065673528712</v>
      </c>
      <c r="P77" s="36">
        <v>71.819999999999993</v>
      </c>
      <c r="Q77" s="36">
        <v>22.33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388.84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8.8699999999999992</v>
      </c>
      <c r="Z77" s="34">
        <f>IEX!P77</f>
        <v>0</v>
      </c>
      <c r="AA77" s="75">
        <f>STOA!J77</f>
        <v>2.2000000000000002</v>
      </c>
      <c r="AB77" s="75">
        <f>-STOA!P77</f>
        <v>0</v>
      </c>
      <c r="AC77">
        <f t="shared" si="3"/>
        <v>9.6554230641959169</v>
      </c>
      <c r="AD77">
        <f t="shared" si="4"/>
        <v>1139.7997036257941</v>
      </c>
      <c r="AE77">
        <f>'IDT-1'!F77</f>
        <v>0</v>
      </c>
      <c r="AF77" s="24"/>
      <c r="AG77">
        <f t="shared" si="5"/>
        <v>1139.7997036257941</v>
      </c>
      <c r="AI77" s="34">
        <f>PXIL!J77</f>
        <v>0</v>
      </c>
      <c r="AJ77" s="34">
        <f>PXIL!P77</f>
        <v>0</v>
      </c>
      <c r="AK77" s="34">
        <f>RTM_IEX!J77</f>
        <v>34.33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7.8835799999999994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531.33774959151162</v>
      </c>
      <c r="P78" s="36">
        <v>71.819999999999993</v>
      </c>
      <c r="Q78" s="36">
        <v>22.33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384.53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13.33</v>
      </c>
      <c r="Z78" s="34">
        <f>IEX!P78</f>
        <v>0</v>
      </c>
      <c r="AA78" s="75">
        <f>STOA!J78</f>
        <v>2.2000000000000002</v>
      </c>
      <c r="AB78" s="75">
        <f>-STOA!P78</f>
        <v>0</v>
      </c>
      <c r="AC78">
        <f t="shared" si="3"/>
        <v>9.5965146441882023</v>
      </c>
      <c r="AD78">
        <f t="shared" si="4"/>
        <v>1132.8457049020265</v>
      </c>
      <c r="AE78">
        <f>'IDT-1'!F78</f>
        <v>0</v>
      </c>
      <c r="AF78" s="24"/>
      <c r="AG78">
        <f t="shared" si="5"/>
        <v>1132.8457049020265</v>
      </c>
      <c r="AI78" s="34">
        <f>PXIL!J78</f>
        <v>0</v>
      </c>
      <c r="AJ78" s="34">
        <f>PXIL!P78</f>
        <v>0</v>
      </c>
      <c r="AK78" s="34">
        <f>RTM_IEX!J78</f>
        <v>29.27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7.8835799999999994</v>
      </c>
      <c r="E79">
        <f>GT_NG!T79</f>
        <v>11.018062397372743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52.822385403965136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525.77108677321712</v>
      </c>
      <c r="P79" s="36">
        <v>71.819999999999993</v>
      </c>
      <c r="Q79" s="36">
        <v>22.33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382.61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11.49</v>
      </c>
      <c r="Z79" s="34">
        <f>IEX!P79</f>
        <v>0</v>
      </c>
      <c r="AA79" s="75">
        <f>STOA!J79</f>
        <v>2.2000000000000002</v>
      </c>
      <c r="AB79" s="75">
        <f>-STOA!P79</f>
        <v>0</v>
      </c>
      <c r="AC79">
        <f t="shared" si="3"/>
        <v>9.611154962426264</v>
      </c>
      <c r="AD79">
        <f t="shared" si="4"/>
        <v>1134.5739596121289</v>
      </c>
      <c r="AE79">
        <f>'IDT-1'!F79</f>
        <v>0</v>
      </c>
      <c r="AF79" s="24"/>
      <c r="AG79">
        <f t="shared" si="5"/>
        <v>1134.5739596121289</v>
      </c>
      <c r="AI79" s="34">
        <f>PXIL!J79</f>
        <v>0</v>
      </c>
      <c r="AJ79" s="34">
        <f>PXIL!P79</f>
        <v>0</v>
      </c>
      <c r="AK79" s="34">
        <f>RTM_IEX!J79</f>
        <v>56.24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7.8835799999999994</v>
      </c>
      <c r="E80">
        <f>GT_NG!T80</f>
        <v>11.018062397372743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52.822385403965136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501.13124059296308</v>
      </c>
      <c r="P80" s="36">
        <v>71.819999999999993</v>
      </c>
      <c r="Q80" s="36">
        <v>22.33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377.96999999999997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16.28</v>
      </c>
      <c r="Z80" s="34">
        <f>IEX!P80</f>
        <v>0</v>
      </c>
      <c r="AA80" s="75">
        <f>STOA!J80</f>
        <v>2.2000000000000002</v>
      </c>
      <c r="AB80" s="75">
        <f>-STOA!P80</f>
        <v>0</v>
      </c>
      <c r="AC80">
        <f t="shared" si="3"/>
        <v>9.4122442545121263</v>
      </c>
      <c r="AD80">
        <f t="shared" si="4"/>
        <v>1111.0930241397887</v>
      </c>
      <c r="AE80">
        <f>'IDT-1'!F80</f>
        <v>0</v>
      </c>
      <c r="AF80" s="24"/>
      <c r="AG80">
        <f t="shared" si="5"/>
        <v>1111.0930241397887</v>
      </c>
      <c r="AI80" s="34">
        <f>PXIL!J80</f>
        <v>0</v>
      </c>
      <c r="AJ80" s="34">
        <f>PXIL!P80</f>
        <v>0</v>
      </c>
      <c r="AK80" s="34">
        <f>RTM_IEX!J80</f>
        <v>57.05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7.8835799999999994</v>
      </c>
      <c r="E81">
        <f>GT_NG!T81</f>
        <v>11.018062397372743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52.822385403965136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481.85087880342286</v>
      </c>
      <c r="P81" s="36">
        <v>71.819999999999993</v>
      </c>
      <c r="Q81" s="36">
        <v>22.33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373.34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26.81</v>
      </c>
      <c r="Z81" s="34">
        <f>IEX!P81</f>
        <v>0</v>
      </c>
      <c r="AA81" s="75">
        <f>STOA!J81</f>
        <v>2.2000000000000002</v>
      </c>
      <c r="AB81" s="75">
        <f>-STOA!P81</f>
        <v>0</v>
      </c>
      <c r="AC81">
        <f t="shared" si="3"/>
        <v>9.4480252154799889</v>
      </c>
      <c r="AD81">
        <f t="shared" si="4"/>
        <v>1115.316881389281</v>
      </c>
      <c r="AE81">
        <f>'IDT-1'!F81</f>
        <v>0</v>
      </c>
      <c r="AF81" s="24"/>
      <c r="AG81">
        <f t="shared" si="5"/>
        <v>1115.316881389281</v>
      </c>
      <c r="AI81" s="34">
        <f>PXIL!J81</f>
        <v>0</v>
      </c>
      <c r="AJ81" s="34">
        <f>PXIL!P81</f>
        <v>0</v>
      </c>
      <c r="AK81" s="34">
        <f>RTM_IEX!J81</f>
        <v>74.69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7.8835799999999994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52.822385403965136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468.90812517135026</v>
      </c>
      <c r="P82" s="36">
        <v>71.819999999999993</v>
      </c>
      <c r="Q82" s="36">
        <v>22.33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368.91999999999996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16.28</v>
      </c>
      <c r="Z82" s="34">
        <f>IEX!P82</f>
        <v>0</v>
      </c>
      <c r="AA82" s="75">
        <f>STOA!J82</f>
        <v>2.2000000000000002</v>
      </c>
      <c r="AB82" s="75">
        <f>-STOA!P82</f>
        <v>0</v>
      </c>
      <c r="AC82">
        <f t="shared" si="3"/>
        <v>9.2297700849705802</v>
      </c>
      <c r="AD82">
        <f t="shared" si="4"/>
        <v>1089.5523828877174</v>
      </c>
      <c r="AE82">
        <f>'IDT-1'!F82</f>
        <v>0</v>
      </c>
      <c r="AF82" s="24"/>
      <c r="AG82">
        <f t="shared" si="5"/>
        <v>1089.5523828877174</v>
      </c>
      <c r="AI82" s="34">
        <f>PXIL!J82</f>
        <v>0</v>
      </c>
      <c r="AJ82" s="34">
        <f>PXIL!P82</f>
        <v>0</v>
      </c>
      <c r="AK82" s="34">
        <f>RTM_IEX!J82</f>
        <v>76.599999999999994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7.8835799999999994</v>
      </c>
      <c r="E83">
        <f>GT_NG!T83</f>
        <v>11.021671826625386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52.822385403965136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433.64661053876381</v>
      </c>
      <c r="P83" s="36">
        <v>71.819999999999993</v>
      </c>
      <c r="Q83" s="36">
        <v>22.33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364.51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2.2000000000000002</v>
      </c>
      <c r="AB83" s="75">
        <f>-STOA!P83</f>
        <v>0</v>
      </c>
      <c r="AC83">
        <f t="shared" si="3"/>
        <v>8.598947681262576</v>
      </c>
      <c r="AD83">
        <f t="shared" si="4"/>
        <v>1015.0853000880919</v>
      </c>
      <c r="AE83">
        <f>'IDT-1'!F83</f>
        <v>0</v>
      </c>
      <c r="AF83" s="24"/>
      <c r="AG83">
        <f t="shared" si="5"/>
        <v>1015.0853000880919</v>
      </c>
      <c r="AI83" s="34">
        <f>PXIL!J83</f>
        <v>0</v>
      </c>
      <c r="AJ83" s="34">
        <f>PXIL!P83</f>
        <v>0</v>
      </c>
      <c r="AK83" s="34">
        <f>RTM_IEX!J83</f>
        <v>57.45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7.8835799999999994</v>
      </c>
      <c r="E84">
        <f>GT_NG!T84</f>
        <v>11.021671826625386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52.822385403965136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397.72783130866725</v>
      </c>
      <c r="P84" s="36">
        <v>71.819999999999993</v>
      </c>
      <c r="Q84" s="36">
        <v>22.33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360.15999999999997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2.2000000000000002</v>
      </c>
      <c r="AB84" s="75">
        <f>-STOA!P84</f>
        <v>0</v>
      </c>
      <c r="AC84">
        <f t="shared" si="3"/>
        <v>8.3652699357297653</v>
      </c>
      <c r="AD84">
        <f t="shared" si="4"/>
        <v>987.50019860352802</v>
      </c>
      <c r="AE84">
        <f>'IDT-1'!F84</f>
        <v>0</v>
      </c>
      <c r="AF84" s="24"/>
      <c r="AG84">
        <f t="shared" si="5"/>
        <v>987.50019860352802</v>
      </c>
      <c r="AI84" s="34">
        <f>PXIL!J84</f>
        <v>0</v>
      </c>
      <c r="AJ84" s="34">
        <f>PXIL!P84</f>
        <v>0</v>
      </c>
      <c r="AK84" s="34">
        <f>RTM_IEX!J84</f>
        <v>69.900000000000006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7.8835799999999994</v>
      </c>
      <c r="E85">
        <f>GT_NG!T85</f>
        <v>11.021671826625386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52.822385403965136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370.04496691076781</v>
      </c>
      <c r="P85" s="36">
        <v>71.819999999999993</v>
      </c>
      <c r="Q85" s="36">
        <v>22.33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355.76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2.2000000000000002</v>
      </c>
      <c r="AB85" s="75">
        <f>-STOA!P85</f>
        <v>0</v>
      </c>
      <c r="AC85">
        <f t="shared" si="3"/>
        <v>8.0797298747874109</v>
      </c>
      <c r="AD85">
        <f t="shared" si="4"/>
        <v>953.79287426657106</v>
      </c>
      <c r="AE85">
        <f>'IDT-1'!F85</f>
        <v>0</v>
      </c>
      <c r="AF85" s="24"/>
      <c r="AG85">
        <f t="shared" si="5"/>
        <v>953.79287426657106</v>
      </c>
      <c r="AI85" s="34">
        <f>PXIL!J85</f>
        <v>0</v>
      </c>
      <c r="AJ85" s="34">
        <f>PXIL!P85</f>
        <v>0</v>
      </c>
      <c r="AK85" s="34">
        <f>RTM_IEX!J85</f>
        <v>67.989999999999995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7.8835799999999994</v>
      </c>
      <c r="E86">
        <f>GT_NG!T86</f>
        <v>11.021671826625386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52.822385403965136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338.40781615473622</v>
      </c>
      <c r="P86" s="36">
        <v>71.819999999999993</v>
      </c>
      <c r="Q86" s="36">
        <v>22.33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351.36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2.2000000000000002</v>
      </c>
      <c r="AB86" s="75">
        <f>-STOA!P86</f>
        <v>0</v>
      </c>
      <c r="AC86">
        <f t="shared" si="3"/>
        <v>7.7046098084367438</v>
      </c>
      <c r="AD86">
        <f t="shared" si="4"/>
        <v>909.51084357689001</v>
      </c>
      <c r="AE86">
        <f>'IDT-1'!F86</f>
        <v>0</v>
      </c>
      <c r="AF86" s="24"/>
      <c r="AG86">
        <f t="shared" si="5"/>
        <v>909.51084357689001</v>
      </c>
      <c r="AI86" s="34">
        <f>PXIL!J86</f>
        <v>0</v>
      </c>
      <c r="AJ86" s="34">
        <f>PXIL!P86</f>
        <v>0</v>
      </c>
      <c r="AK86" s="34">
        <f>RTM_IEX!J86</f>
        <v>59.37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7.8835799999999994</v>
      </c>
      <c r="E87">
        <f>GT_NG!T87</f>
        <v>11.021671826625386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333.56383780682205</v>
      </c>
      <c r="P87" s="36">
        <v>71.819999999999993</v>
      </c>
      <c r="Q87" s="36">
        <v>22.33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346.78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2.2000000000000002</v>
      </c>
      <c r="AB87" s="75">
        <f>-STOA!P87</f>
        <v>0</v>
      </c>
      <c r="AC87">
        <f t="shared" si="3"/>
        <v>7.2876003903142648</v>
      </c>
      <c r="AD87">
        <f t="shared" si="4"/>
        <v>860.28387464709829</v>
      </c>
      <c r="AE87">
        <f>'IDT-1'!F87</f>
        <v>0</v>
      </c>
      <c r="AF87" s="24"/>
      <c r="AG87">
        <f t="shared" si="5"/>
        <v>860.28387464709829</v>
      </c>
      <c r="AI87" s="34">
        <f>PXIL!J87</f>
        <v>0</v>
      </c>
      <c r="AJ87" s="34">
        <f>PXIL!P87</f>
        <v>0</v>
      </c>
      <c r="AK87" s="34">
        <f>RTM_IEX!J87</f>
        <v>19.149999999999999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7.8835799999999994</v>
      </c>
      <c r="E88">
        <f>GT_NG!T88</f>
        <v>11.021671826625386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323.28747795619847</v>
      </c>
      <c r="P88" s="36">
        <v>71.819999999999993</v>
      </c>
      <c r="Q88" s="36">
        <v>22.33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342.47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2.2000000000000002</v>
      </c>
      <c r="AB88" s="75">
        <f>-STOA!P88</f>
        <v>0</v>
      </c>
      <c r="AC88">
        <f t="shared" si="3"/>
        <v>7.2455469675690276</v>
      </c>
      <c r="AD88">
        <f t="shared" si="4"/>
        <v>855.31956821922006</v>
      </c>
      <c r="AE88">
        <f>'IDT-1'!F88</f>
        <v>0</v>
      </c>
      <c r="AF88" s="24"/>
      <c r="AG88">
        <f t="shared" si="5"/>
        <v>855.31956821922006</v>
      </c>
      <c r="AI88" s="34">
        <f>PXIL!J88</f>
        <v>0</v>
      </c>
      <c r="AJ88" s="34">
        <f>PXIL!P88</f>
        <v>0</v>
      </c>
      <c r="AK88" s="34">
        <f>RTM_IEX!J88</f>
        <v>28.73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7.8835799999999994</v>
      </c>
      <c r="E89">
        <f>GT_NG!T89</f>
        <v>11.021671826625386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58.397300171050809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329.09347023208306</v>
      </c>
      <c r="P89" s="36">
        <v>71.819999999999993</v>
      </c>
      <c r="Q89" s="36">
        <v>22.33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339.62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2.2000000000000002</v>
      </c>
      <c r="AB89" s="75">
        <f>-STOA!P89</f>
        <v>0</v>
      </c>
      <c r="AC89">
        <f t="shared" si="3"/>
        <v>7.1482825867299775</v>
      </c>
      <c r="AD89">
        <f t="shared" si="4"/>
        <v>843.83773964302918</v>
      </c>
      <c r="AE89">
        <f>'IDT-1'!F89</f>
        <v>0</v>
      </c>
      <c r="AF89" s="24"/>
      <c r="AG89">
        <f t="shared" si="5"/>
        <v>843.83773964302918</v>
      </c>
      <c r="AI89" s="34">
        <f>PXIL!J89</f>
        <v>0</v>
      </c>
      <c r="AJ89" s="34">
        <f>PXIL!P89</f>
        <v>0</v>
      </c>
      <c r="AK89" s="34">
        <f>RTM_IEX!J89</f>
        <v>8.6199999999999992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7.8835799999999994</v>
      </c>
      <c r="E90">
        <f>GT_NG!T90</f>
        <v>11.021671826625386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58.397300171050809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329.09347023208306</v>
      </c>
      <c r="P90" s="36">
        <v>71.819999999999993</v>
      </c>
      <c r="Q90" s="36">
        <v>19.54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339.62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2.2000000000000002</v>
      </c>
      <c r="AB90" s="75">
        <f>-STOA!P90</f>
        <v>0</v>
      </c>
      <c r="AC90">
        <f t="shared" si="3"/>
        <v>7.0846105867299771</v>
      </c>
      <c r="AD90">
        <f t="shared" si="4"/>
        <v>836.32141164302936</v>
      </c>
      <c r="AE90">
        <f>'IDT-1'!F90</f>
        <v>0</v>
      </c>
      <c r="AF90" s="24"/>
      <c r="AG90">
        <f t="shared" si="5"/>
        <v>836.32141164302936</v>
      </c>
      <c r="AI90" s="34">
        <f>PXIL!J90</f>
        <v>0</v>
      </c>
      <c r="AJ90" s="34">
        <f>PXIL!P90</f>
        <v>0</v>
      </c>
      <c r="AK90" s="34">
        <f>RTM_IEX!J90</f>
        <v>3.83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7.8835799999999994</v>
      </c>
      <c r="E91">
        <f>GT_NG!T91</f>
        <v>11.021671826625386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58.397300171050809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307.69864788025552</v>
      </c>
      <c r="P91" s="36">
        <v>71.81687508158204</v>
      </c>
      <c r="Q91" s="36">
        <v>22.33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339.54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2.11</v>
      </c>
      <c r="AB91" s="75">
        <f>-STOA!P91</f>
        <v>0</v>
      </c>
      <c r="AC91">
        <f t="shared" si="3"/>
        <v>6.934939829659915</v>
      </c>
      <c r="AD91">
        <f t="shared" si="4"/>
        <v>818.65313512985381</v>
      </c>
      <c r="AE91">
        <f>'IDT-1'!F91</f>
        <v>0</v>
      </c>
      <c r="AF91" s="24"/>
      <c r="AG91">
        <f t="shared" si="5"/>
        <v>818.65313512985381</v>
      </c>
      <c r="AI91" s="34">
        <f>PXIL!J91</f>
        <v>0</v>
      </c>
      <c r="AJ91" s="34">
        <f>PXIL!P91</f>
        <v>0</v>
      </c>
      <c r="AK91" s="34">
        <f>RTM_IEX!J91</f>
        <v>4.79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7.8835799999999994</v>
      </c>
      <c r="E92">
        <f>GT_NG!T92</f>
        <v>11.021671826625386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58.397300171050809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303.15845783496599</v>
      </c>
      <c r="P92" s="36">
        <v>71.81687508158204</v>
      </c>
      <c r="Q92" s="36">
        <v>22.33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309.62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2.11</v>
      </c>
      <c r="AB92" s="75">
        <f>-STOA!P92</f>
        <v>0</v>
      </c>
      <c r="AC92">
        <f t="shared" si="3"/>
        <v>6.7660982332794823</v>
      </c>
      <c r="AD92">
        <f t="shared" si="4"/>
        <v>798.72178668094466</v>
      </c>
      <c r="AE92">
        <f>'IDT-1'!F92</f>
        <v>0</v>
      </c>
      <c r="AF92" s="24"/>
      <c r="AG92">
        <f t="shared" si="5"/>
        <v>798.72178668094466</v>
      </c>
      <c r="AI92" s="34">
        <f>PXIL!J92</f>
        <v>0</v>
      </c>
      <c r="AJ92" s="34">
        <f>PXIL!P92</f>
        <v>0</v>
      </c>
      <c r="AK92" s="34">
        <f>RTM_IEX!J92</f>
        <v>19.149999999999999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7.8835799999999994</v>
      </c>
      <c r="E93">
        <f>GT_NG!T93</f>
        <v>11.021671826625386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53.14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302.80656582037562</v>
      </c>
      <c r="P93" s="36">
        <v>71.81687508158204</v>
      </c>
      <c r="Q93" s="36">
        <v>22.33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280.81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2.11</v>
      </c>
      <c r="AB93" s="75">
        <f>-STOA!P93</f>
        <v>0</v>
      </c>
      <c r="AC93">
        <f t="shared" si="3"/>
        <v>6.5574490189200976</v>
      </c>
      <c r="AD93">
        <f t="shared" si="4"/>
        <v>774.09124370966299</v>
      </c>
      <c r="AE93">
        <f>'IDT-1'!F93</f>
        <v>0</v>
      </c>
      <c r="AF93" s="24"/>
      <c r="AG93">
        <f t="shared" si="5"/>
        <v>774.09124370966299</v>
      </c>
      <c r="AI93" s="34">
        <f>PXIL!J93</f>
        <v>0</v>
      </c>
      <c r="AJ93" s="34">
        <f>PXIL!P93</f>
        <v>0</v>
      </c>
      <c r="AK93" s="34">
        <f>RTM_IEX!J93</f>
        <v>28.73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7.8835799999999994</v>
      </c>
      <c r="E94">
        <f>GT_NG!T94</f>
        <v>11.021671826625386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53.14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302.8365808633194</v>
      </c>
      <c r="P94" s="36">
        <v>71.819999999999993</v>
      </c>
      <c r="Q94" s="36">
        <v>22.33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280.81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2.11</v>
      </c>
      <c r="AB94" s="75">
        <f>-STOA!P94</f>
        <v>0</v>
      </c>
      <c r="AC94">
        <f t="shared" si="3"/>
        <v>6.4370193945955361</v>
      </c>
      <c r="AD94">
        <f t="shared" si="4"/>
        <v>759.87481329534933</v>
      </c>
      <c r="AE94">
        <f>'IDT-1'!F94</f>
        <v>0</v>
      </c>
      <c r="AF94" s="24"/>
      <c r="AG94">
        <f t="shared" si="5"/>
        <v>759.87481329534933</v>
      </c>
      <c r="AI94" s="34">
        <f>PXIL!J94</f>
        <v>0</v>
      </c>
      <c r="AJ94" s="34">
        <f>PXIL!P94</f>
        <v>0</v>
      </c>
      <c r="AK94" s="34">
        <f>RTM_IEX!J94</f>
        <v>14.36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7.8835799999999994</v>
      </c>
      <c r="E95">
        <f>GT_NG!T95</f>
        <v>11.018062397372743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304.00512175957311</v>
      </c>
      <c r="P95" s="36">
        <v>71.820000000000007</v>
      </c>
      <c r="Q95" s="36">
        <v>22.33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261.58999999999997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2.11</v>
      </c>
      <c r="AB95" s="75">
        <f>-STOA!P95</f>
        <v>0</v>
      </c>
      <c r="AC95">
        <f t="shared" si="3"/>
        <v>6.3321676495280386</v>
      </c>
      <c r="AD95">
        <f t="shared" si="4"/>
        <v>747.49731443714325</v>
      </c>
      <c r="AE95">
        <f>'IDT-1'!F95</f>
        <v>0</v>
      </c>
      <c r="AF95" s="24"/>
      <c r="AG95">
        <f t="shared" si="5"/>
        <v>747.49731443714325</v>
      </c>
      <c r="AI95" s="34">
        <f>PXIL!J95</f>
        <v>0</v>
      </c>
      <c r="AJ95" s="34">
        <f>PXIL!P95</f>
        <v>0</v>
      </c>
      <c r="AK95" s="34">
        <f>RTM_IEX!J95</f>
        <v>14.36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7.8835799999999994</v>
      </c>
      <c r="E96">
        <f>GT_NG!T96</f>
        <v>11.018062397372743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303.37511277367878</v>
      </c>
      <c r="P96" s="36">
        <v>71.820000000000007</v>
      </c>
      <c r="Q96" s="36">
        <v>22.33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242.44000000000003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2.11</v>
      </c>
      <c r="AB96" s="75">
        <f>-STOA!P96</f>
        <v>0</v>
      </c>
      <c r="AC96">
        <f t="shared" si="3"/>
        <v>6.1660155740465274</v>
      </c>
      <c r="AD96">
        <f t="shared" si="4"/>
        <v>727.88345752673047</v>
      </c>
      <c r="AE96">
        <f>'IDT-1'!F96</f>
        <v>0</v>
      </c>
      <c r="AF96" s="24"/>
      <c r="AG96">
        <f t="shared" si="5"/>
        <v>727.88345752673047</v>
      </c>
      <c r="AI96" s="34">
        <f>PXIL!J96</f>
        <v>0</v>
      </c>
      <c r="AJ96" s="34">
        <f>PXIL!P96</f>
        <v>0</v>
      </c>
      <c r="AK96" s="34">
        <f>RTM_IEX!J96</f>
        <v>14.36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7.8835799999999994</v>
      </c>
      <c r="E97">
        <f>GT_NG!T97</f>
        <v>11.018062397372743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303.8016270490246</v>
      </c>
      <c r="P97" s="36">
        <v>71.820000000000007</v>
      </c>
      <c r="Q97" s="36">
        <v>22.33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208.42000000000002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2.11</v>
      </c>
      <c r="AB97" s="75">
        <f>-STOA!P97</f>
        <v>0</v>
      </c>
      <c r="AC97">
        <f t="shared" si="3"/>
        <v>5.964302293959431</v>
      </c>
      <c r="AD97">
        <f t="shared" si="4"/>
        <v>704.07168508216341</v>
      </c>
      <c r="AE97">
        <f>'IDT-1'!F97</f>
        <v>0</v>
      </c>
      <c r="AF97" s="24"/>
      <c r="AG97">
        <f t="shared" si="5"/>
        <v>704.07168508216341</v>
      </c>
      <c r="AI97" s="34">
        <f>PXIL!J97</f>
        <v>0</v>
      </c>
      <c r="AJ97" s="34">
        <f>PXIL!P97</f>
        <v>0</v>
      </c>
      <c r="AK97" s="34">
        <f>RTM_IEX!J97</f>
        <v>23.94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7.8835799999999994</v>
      </c>
      <c r="E98">
        <f>GT_NG!T98</f>
        <v>11.018062397372743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304.78963130905368</v>
      </c>
      <c r="P98" s="36">
        <v>71.820000000000007</v>
      </c>
      <c r="Q98" s="36">
        <v>22.33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208.42000000000002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2.11</v>
      </c>
      <c r="AB98" s="75">
        <f>-STOA!P98</f>
        <v>0</v>
      </c>
      <c r="AC98">
        <f t="shared" si="3"/>
        <v>5.8519775297436754</v>
      </c>
      <c r="AD98">
        <f t="shared" si="4"/>
        <v>690.81201410640824</v>
      </c>
      <c r="AE98">
        <f>'IDT-1'!F98</f>
        <v>0</v>
      </c>
      <c r="AF98" s="24"/>
      <c r="AG98">
        <f t="shared" si="5"/>
        <v>690.81201410640824</v>
      </c>
      <c r="AI98" s="34">
        <f>PXIL!J98</f>
        <v>0</v>
      </c>
      <c r="AJ98" s="34">
        <f>PXIL!P98</f>
        <v>0</v>
      </c>
      <c r="AK98" s="34">
        <f>RTM_IEX!J98</f>
        <v>9.58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0.18818286000000031</v>
      </c>
      <c r="E99">
        <f t="shared" si="6"/>
        <v>0.26432451443467037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1.4548073025700774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9.137929036710263</v>
      </c>
      <c r="P99" s="36">
        <f t="shared" si="6"/>
        <v>1.4232201563111859</v>
      </c>
      <c r="Q99" s="36">
        <f t="shared" si="6"/>
        <v>0.4633360193191024</v>
      </c>
      <c r="R99" s="38">
        <f>SUM(R3:R98)/4000</f>
        <v>0.21674872510227622</v>
      </c>
      <c r="S99" s="38">
        <f t="shared" si="6"/>
        <v>0</v>
      </c>
      <c r="T99" s="37">
        <f t="shared" si="6"/>
        <v>0.68505499999999997</v>
      </c>
      <c r="U99" s="37">
        <f t="shared" si="6"/>
        <v>8.8098218729999971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0.18650249999999996</v>
      </c>
      <c r="Z99" s="34">
        <f t="shared" si="6"/>
        <v>-0.22475000000000001</v>
      </c>
      <c r="AA99" s="75">
        <f t="shared" si="6"/>
        <v>5.2169999999999959E-2</v>
      </c>
      <c r="AB99" s="75">
        <f t="shared" si="6"/>
        <v>0</v>
      </c>
      <c r="AC99">
        <f t="shared" si="6"/>
        <v>0.19954869402194972</v>
      </c>
      <c r="AD99">
        <f t="shared" si="6"/>
        <v>22.697626793425616</v>
      </c>
      <c r="AE99">
        <f t="shared" si="6"/>
        <v>-1.4468750000000001E-2</v>
      </c>
      <c r="AG99">
        <f t="shared" si="6"/>
        <v>22.683158043425617</v>
      </c>
      <c r="AI99">
        <f t="shared" si="6"/>
        <v>0</v>
      </c>
      <c r="AJ99">
        <f t="shared" si="6"/>
        <v>0</v>
      </c>
      <c r="AK99">
        <f t="shared" si="6"/>
        <v>0.44257749999999985</v>
      </c>
      <c r="AL99">
        <f t="shared" si="6"/>
        <v>-0.20275000000000001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45271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1.2538800000000001</v>
      </c>
      <c r="E3">
        <f>GT_NG!S3</f>
        <v>2.0834154351395733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0.74044493852291005</v>
      </c>
      <c r="AD3">
        <f>SUM(B3:AB3,AI3:AR3)-AC3</f>
        <v>87.407762028490183</v>
      </c>
      <c r="AE3">
        <f>'IDT-1'!E3</f>
        <v>0</v>
      </c>
      <c r="AF3" s="24"/>
      <c r="AG3">
        <f>SUM(AD3:AF3)</f>
        <v>87.407762028490183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65.12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1.2538800000000001</v>
      </c>
      <c r="E4">
        <f>GT_NG!S4</f>
        <v>2.0834154351395733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0.71625293852290994</v>
      </c>
      <c r="AD4">
        <f t="shared" ref="AD4:AD67" si="1">SUM(B4:AB4,AI4:AR4)-AC4</f>
        <v>84.551954028490186</v>
      </c>
      <c r="AE4">
        <f>'IDT-1'!E4</f>
        <v>0</v>
      </c>
      <c r="AF4" s="24"/>
      <c r="AG4">
        <f t="shared" ref="AG4:AG67" si="2">SUM(AD4:AF4)</f>
        <v>84.551954028490186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62.24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1.2538800000000001</v>
      </c>
      <c r="E5">
        <f>GT_NG!S5</f>
        <v>2.0834154351395733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0.70020893852291</v>
      </c>
      <c r="AD5">
        <f t="shared" si="1"/>
        <v>82.657998028490184</v>
      </c>
      <c r="AE5">
        <f>'IDT-1'!E5</f>
        <v>0</v>
      </c>
      <c r="AF5" s="24"/>
      <c r="AG5">
        <f t="shared" si="2"/>
        <v>82.657998028490184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60.33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1.2538800000000001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0.69214493852290992</v>
      </c>
      <c r="AD6">
        <f t="shared" si="1"/>
        <v>81.70606202849018</v>
      </c>
      <c r="AE6">
        <f>'IDT-1'!E6</f>
        <v>0</v>
      </c>
      <c r="AF6" s="24"/>
      <c r="AG6">
        <f t="shared" si="2"/>
        <v>81.70606202849018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59.37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1.2538800000000001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0.67610093852290998</v>
      </c>
      <c r="AD7">
        <f t="shared" si="1"/>
        <v>79.812106028490192</v>
      </c>
      <c r="AE7">
        <f>'IDT-1'!E7</f>
        <v>0</v>
      </c>
      <c r="AF7" s="24"/>
      <c r="AG7">
        <f t="shared" si="2"/>
        <v>79.812106028490192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57.46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1.2538800000000001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0.67610483719707404</v>
      </c>
      <c r="AD8">
        <f t="shared" si="1"/>
        <v>79.812566257692708</v>
      </c>
      <c r="AE8">
        <f>'IDT-1'!E8</f>
        <v>0</v>
      </c>
      <c r="AF8" s="24"/>
      <c r="AG8">
        <f t="shared" si="2"/>
        <v>79.812566257692708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57.46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1.2538800000000001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0.66804083719707408</v>
      </c>
      <c r="AD9">
        <f t="shared" si="1"/>
        <v>78.860630257692705</v>
      </c>
      <c r="AE9">
        <f>'IDT-1'!E9</f>
        <v>0</v>
      </c>
      <c r="AF9" s="24"/>
      <c r="AG9">
        <f t="shared" si="2"/>
        <v>78.860630257692705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56.5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1.2538800000000001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0.66804083719707408</v>
      </c>
      <c r="AD10">
        <f t="shared" si="1"/>
        <v>78.860630257692705</v>
      </c>
      <c r="AE10">
        <f>'IDT-1'!E10</f>
        <v>0</v>
      </c>
      <c r="AF10" s="24"/>
      <c r="AG10">
        <f t="shared" si="2"/>
        <v>78.860630257692705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56.5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1.2538800000000001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0.66804083719707408</v>
      </c>
      <c r="AD11">
        <f t="shared" si="1"/>
        <v>78.860630257692705</v>
      </c>
      <c r="AE11">
        <f>'IDT-1'!E11</f>
        <v>0</v>
      </c>
      <c r="AF11" s="24"/>
      <c r="AG11">
        <f t="shared" si="2"/>
        <v>78.860630257692705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56.5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1.2538800000000001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0.65191283719707405</v>
      </c>
      <c r="AD12">
        <f t="shared" si="1"/>
        <v>76.956758257692698</v>
      </c>
      <c r="AE12">
        <f>'IDT-1'!E12</f>
        <v>0</v>
      </c>
      <c r="AF12" s="24"/>
      <c r="AG12">
        <f t="shared" si="2"/>
        <v>76.956758257692698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54.58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1.2538800000000001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0.64393283719707406</v>
      </c>
      <c r="AD13">
        <f t="shared" si="1"/>
        <v>76.014738257692699</v>
      </c>
      <c r="AE13">
        <f>'IDT-1'!E13</f>
        <v>0</v>
      </c>
      <c r="AF13" s="24"/>
      <c r="AG13">
        <f t="shared" si="2"/>
        <v>76.014738257692699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53.63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1.2538800000000001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0.64393283719707406</v>
      </c>
      <c r="AD14">
        <f t="shared" si="1"/>
        <v>76.014738257692699</v>
      </c>
      <c r="AE14">
        <f>'IDT-1'!E14</f>
        <v>0</v>
      </c>
      <c r="AF14" s="24"/>
      <c r="AG14">
        <f t="shared" si="2"/>
        <v>76.014738257692699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53.63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1.2538800000000001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0.64393283719707406</v>
      </c>
      <c r="AD15">
        <f t="shared" si="1"/>
        <v>76.014738257692699</v>
      </c>
      <c r="AE15">
        <f>'IDT-1'!E15</f>
        <v>0</v>
      </c>
      <c r="AF15" s="24"/>
      <c r="AG15">
        <f t="shared" si="2"/>
        <v>76.014738257692699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53.63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1.2538800000000001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0.64393283719707406</v>
      </c>
      <c r="AD16">
        <f t="shared" si="1"/>
        <v>76.014738257692699</v>
      </c>
      <c r="AE16">
        <f>'IDT-1'!E16</f>
        <v>0</v>
      </c>
      <c r="AF16" s="24"/>
      <c r="AG16">
        <f t="shared" si="2"/>
        <v>76.014738257692699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53.63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1.2538800000000001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0.6358688371970741</v>
      </c>
      <c r="AD17">
        <f t="shared" si="1"/>
        <v>75.062802257692695</v>
      </c>
      <c r="AE17">
        <f>'IDT-1'!E17</f>
        <v>0</v>
      </c>
      <c r="AF17" s="24"/>
      <c r="AG17">
        <f t="shared" si="2"/>
        <v>75.062802257692695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52.67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1.2538800000000001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0.6358688371970741</v>
      </c>
      <c r="AD18">
        <f t="shared" si="1"/>
        <v>75.062802257692695</v>
      </c>
      <c r="AE18">
        <f>'IDT-1'!E18</f>
        <v>0</v>
      </c>
      <c r="AF18" s="24"/>
      <c r="AG18">
        <f t="shared" si="2"/>
        <v>75.062802257692695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52.67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1.2538800000000001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0.64392893852291</v>
      </c>
      <c r="AD19">
        <f t="shared" si="1"/>
        <v>76.014278028490196</v>
      </c>
      <c r="AE19">
        <f>'IDT-1'!E19</f>
        <v>0</v>
      </c>
      <c r="AF19" s="24"/>
      <c r="AG19">
        <f t="shared" si="2"/>
        <v>76.014278028490196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53.63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1.2538800000000001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0.64392893852291</v>
      </c>
      <c r="AD20">
        <f t="shared" si="1"/>
        <v>76.014278028490196</v>
      </c>
      <c r="AE20">
        <f>'IDT-1'!E20</f>
        <v>0</v>
      </c>
      <c r="AF20" s="24"/>
      <c r="AG20">
        <f t="shared" si="2"/>
        <v>76.014278028490196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53.63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1.2538800000000001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0.65190893852290988</v>
      </c>
      <c r="AD21">
        <f t="shared" si="1"/>
        <v>76.956298028490181</v>
      </c>
      <c r="AE21">
        <f>'IDT-1'!E21</f>
        <v>0</v>
      </c>
      <c r="AF21" s="24"/>
      <c r="AG21">
        <f t="shared" si="2"/>
        <v>76.956298028490181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54.58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1.2538800000000001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0.65190893852290988</v>
      </c>
      <c r="AD22">
        <f t="shared" si="1"/>
        <v>76.956298028490181</v>
      </c>
      <c r="AE22">
        <f>'IDT-1'!E22</f>
        <v>0</v>
      </c>
      <c r="AF22" s="24"/>
      <c r="AG22">
        <f t="shared" si="2"/>
        <v>76.956298028490181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54.58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1.2538800000000001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0.65997293852290995</v>
      </c>
      <c r="AD23">
        <f t="shared" si="1"/>
        <v>77.908234028490185</v>
      </c>
      <c r="AE23">
        <f>'IDT-1'!E23</f>
        <v>0</v>
      </c>
      <c r="AF23" s="24"/>
      <c r="AG23">
        <f t="shared" si="2"/>
        <v>77.908234028490185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55.54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1.2538800000000001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0.68408093852290985</v>
      </c>
      <c r="AD24">
        <f t="shared" si="1"/>
        <v>80.754126028490177</v>
      </c>
      <c r="AE24">
        <f>'IDT-1'!E24</f>
        <v>0</v>
      </c>
      <c r="AF24" s="24"/>
      <c r="AG24">
        <f t="shared" si="2"/>
        <v>80.754126028490177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58.41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1.2538800000000001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0.70020893852291</v>
      </c>
      <c r="AD25">
        <f t="shared" si="1"/>
        <v>82.657998028490184</v>
      </c>
      <c r="AE25">
        <f>'IDT-1'!E25</f>
        <v>0</v>
      </c>
      <c r="AF25" s="24"/>
      <c r="AG25">
        <f t="shared" si="2"/>
        <v>82.657998028490184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60.33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1.2538800000000001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0.72431693852291001</v>
      </c>
      <c r="AD26">
        <f t="shared" si="1"/>
        <v>85.50389002849019</v>
      </c>
      <c r="AE26">
        <f>'IDT-1'!E26</f>
        <v>0</v>
      </c>
      <c r="AF26" s="24"/>
      <c r="AG26">
        <f t="shared" si="2"/>
        <v>85.50389002849019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63.2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1.2538800000000001</v>
      </c>
      <c r="E27">
        <f>GT_NG!S27</f>
        <v>2.0834154351395733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19.000858058980263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0.76673648935060656</v>
      </c>
      <c r="AD27">
        <f t="shared" si="1"/>
        <v>90.511417004769228</v>
      </c>
      <c r="AE27">
        <f>'IDT-1'!E27</f>
        <v>0</v>
      </c>
      <c r="AF27" s="24"/>
      <c r="AG27">
        <f t="shared" si="2"/>
        <v>90.511417004769228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68.94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1.2538800000000001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0.80697248935060661</v>
      </c>
      <c r="AD28">
        <f t="shared" si="1"/>
        <v>95.261181004769227</v>
      </c>
      <c r="AE28">
        <f>'IDT-1'!E28</f>
        <v>0</v>
      </c>
      <c r="AF28" s="24"/>
      <c r="AG28">
        <f t="shared" si="2"/>
        <v>95.261181004769227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73.73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1.2538800000000001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0.84728528165517236</v>
      </c>
      <c r="AD29">
        <f t="shared" si="1"/>
        <v>100.02001015348439</v>
      </c>
      <c r="AE29">
        <f>'IDT-1'!E29</f>
        <v>0</v>
      </c>
      <c r="AF29" s="24"/>
      <c r="AG29">
        <f t="shared" si="2"/>
        <v>100.02001015348439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78.53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1.2538800000000001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0.90356528165517247</v>
      </c>
      <c r="AD30">
        <f t="shared" si="1"/>
        <v>106.66373015348441</v>
      </c>
      <c r="AE30">
        <f>'IDT-1'!E30</f>
        <v>0</v>
      </c>
      <c r="AF30" s="24"/>
      <c r="AG30">
        <f t="shared" si="2"/>
        <v>106.66373015348441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85.23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1.2538800000000001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0.93565328165517236</v>
      </c>
      <c r="AD31">
        <f t="shared" si="1"/>
        <v>110.4516421534844</v>
      </c>
      <c r="AE31">
        <f>'IDT-1'!E31</f>
        <v>0</v>
      </c>
      <c r="AF31" s="24"/>
      <c r="AG31">
        <f t="shared" si="2"/>
        <v>110.4516421534844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89.05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1.2538800000000001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0.95178128165517228</v>
      </c>
      <c r="AD32">
        <f t="shared" si="1"/>
        <v>112.35551415348439</v>
      </c>
      <c r="AE32">
        <f>'IDT-1'!E32</f>
        <v>0</v>
      </c>
      <c r="AF32" s="24"/>
      <c r="AG32">
        <f t="shared" si="2"/>
        <v>112.35551415348439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90.97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1.2538800000000001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0.99201728165517244</v>
      </c>
      <c r="AD33">
        <f t="shared" si="1"/>
        <v>117.10527815348442</v>
      </c>
      <c r="AE33">
        <f>'IDT-1'!E33</f>
        <v>0</v>
      </c>
      <c r="AF33" s="24"/>
      <c r="AG33">
        <f t="shared" si="2"/>
        <v>117.10527815348442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95.76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1.2538800000000001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1.0241892816551723</v>
      </c>
      <c r="AD34">
        <f t="shared" si="1"/>
        <v>120.9031061534844</v>
      </c>
      <c r="AE34">
        <f>'IDT-1'!E34</f>
        <v>0</v>
      </c>
      <c r="AF34" s="24"/>
      <c r="AG34">
        <f t="shared" si="2"/>
        <v>120.9031061534844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99.59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1.2538800000000001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1.1368332816551723</v>
      </c>
      <c r="AD35">
        <f t="shared" si="1"/>
        <v>134.20046215348438</v>
      </c>
      <c r="AE35">
        <f>'IDT-1'!E35</f>
        <v>0</v>
      </c>
      <c r="AF35" s="24"/>
      <c r="AG35">
        <f t="shared" si="2"/>
        <v>134.20046215348438</v>
      </c>
      <c r="AI35" s="34">
        <f>PXIL!K35</f>
        <v>0</v>
      </c>
      <c r="AJ35" s="34">
        <f>PXIL!Q35</f>
        <v>0</v>
      </c>
      <c r="AK35" s="34">
        <f>RTM_IEX!K35</f>
        <v>9.58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103.42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1.2538800000000001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1.2011772816551725</v>
      </c>
      <c r="AD36">
        <f t="shared" si="1"/>
        <v>141.7961181534844</v>
      </c>
      <c r="AE36">
        <f>'IDT-1'!E36</f>
        <v>0</v>
      </c>
      <c r="AF36" s="24"/>
      <c r="AG36">
        <f t="shared" si="2"/>
        <v>141.7961181534844</v>
      </c>
      <c r="AI36" s="34">
        <f>PXIL!K36</f>
        <v>0</v>
      </c>
      <c r="AJ36" s="34">
        <f>PXIL!Q36</f>
        <v>0</v>
      </c>
      <c r="AK36" s="34">
        <f>RTM_IEX!K36</f>
        <v>9.58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111.08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1.27332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1.2576205776551723</v>
      </c>
      <c r="AD37">
        <f t="shared" si="1"/>
        <v>148.45911485748442</v>
      </c>
      <c r="AE37">
        <f>'IDT-1'!E37</f>
        <v>0</v>
      </c>
      <c r="AF37" s="24"/>
      <c r="AG37">
        <f t="shared" si="2"/>
        <v>148.45911485748442</v>
      </c>
      <c r="AI37" s="34">
        <f>PXIL!K37</f>
        <v>0</v>
      </c>
      <c r="AJ37" s="34">
        <f>PXIL!Q37</f>
        <v>0</v>
      </c>
      <c r="AK37" s="34">
        <f>RTM_IEX!K37</f>
        <v>9.58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117.78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1.27332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1.3139845776551724</v>
      </c>
      <c r="AD38">
        <f t="shared" si="1"/>
        <v>155.1127508574844</v>
      </c>
      <c r="AE38">
        <f>'IDT-1'!E38</f>
        <v>0</v>
      </c>
      <c r="AF38" s="24"/>
      <c r="AG38">
        <f t="shared" si="2"/>
        <v>155.1127508574844</v>
      </c>
      <c r="AI38" s="34">
        <f>PXIL!K38</f>
        <v>0</v>
      </c>
      <c r="AJ38" s="34">
        <f>PXIL!Q38</f>
        <v>0</v>
      </c>
      <c r="AK38" s="34">
        <f>RTM_IEX!K38</f>
        <v>9.58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124.49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1.27332</v>
      </c>
      <c r="E39">
        <f>GT_NG!S39</f>
        <v>2.0663382594417077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52.67</v>
      </c>
      <c r="AB39" s="75">
        <f>-STOA!Q39</f>
        <v>0</v>
      </c>
      <c r="AC39">
        <f t="shared" si="0"/>
        <v>1.3379491293793102</v>
      </c>
      <c r="AD39">
        <f t="shared" si="1"/>
        <v>157.94170913006241</v>
      </c>
      <c r="AE39">
        <f>'IDT-1'!E39</f>
        <v>0</v>
      </c>
      <c r="AF39" s="24"/>
      <c r="AG39">
        <f t="shared" si="2"/>
        <v>157.94170913006241</v>
      </c>
      <c r="AI39" s="34">
        <f>PXIL!K39</f>
        <v>0</v>
      </c>
      <c r="AJ39" s="34">
        <f>PXIL!Q39</f>
        <v>0</v>
      </c>
      <c r="AK39" s="34">
        <f>RTM_IEX!K39</f>
        <v>9.58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74.69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1.27332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52.67</v>
      </c>
      <c r="AB40" s="75">
        <f>-STOA!Q40</f>
        <v>0</v>
      </c>
      <c r="AC40">
        <f t="shared" si="0"/>
        <v>1.3540771293793101</v>
      </c>
      <c r="AD40">
        <f t="shared" si="1"/>
        <v>159.84558113006241</v>
      </c>
      <c r="AE40">
        <f>'IDT-1'!E40</f>
        <v>0</v>
      </c>
      <c r="AF40" s="24"/>
      <c r="AG40">
        <f t="shared" si="2"/>
        <v>159.84558113006241</v>
      </c>
      <c r="AI40" s="34">
        <f>PXIL!K40</f>
        <v>0</v>
      </c>
      <c r="AJ40" s="34">
        <f>PXIL!Q40</f>
        <v>0</v>
      </c>
      <c r="AK40" s="34">
        <f>RTM_IEX!K40</f>
        <v>9.58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76.61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1.27332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52.67</v>
      </c>
      <c r="AB41" s="75">
        <f>-STOA!Q41</f>
        <v>0</v>
      </c>
      <c r="AC41">
        <f t="shared" si="0"/>
        <v>1.3701211293793101</v>
      </c>
      <c r="AD41">
        <f t="shared" si="1"/>
        <v>161.73953713006239</v>
      </c>
      <c r="AE41">
        <f>'IDT-1'!E41</f>
        <v>0</v>
      </c>
      <c r="AF41" s="24"/>
      <c r="AG41">
        <f t="shared" si="2"/>
        <v>161.73953713006239</v>
      </c>
      <c r="AI41" s="34">
        <f>PXIL!K41</f>
        <v>0</v>
      </c>
      <c r="AJ41" s="34">
        <f>PXIL!Q41</f>
        <v>0</v>
      </c>
      <c r="AK41" s="34">
        <f>RTM_IEX!K41</f>
        <v>9.58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78.52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1.27332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52.67</v>
      </c>
      <c r="AB42" s="75">
        <f>-STOA!Q42</f>
        <v>0</v>
      </c>
      <c r="AC42">
        <f t="shared" si="0"/>
        <v>1.3862491293793102</v>
      </c>
      <c r="AD42">
        <f t="shared" si="1"/>
        <v>163.64340913006239</v>
      </c>
      <c r="AE42">
        <f>'IDT-1'!E42</f>
        <v>0</v>
      </c>
      <c r="AF42" s="24"/>
      <c r="AG42">
        <f t="shared" si="2"/>
        <v>163.64340913006239</v>
      </c>
      <c r="AI42" s="34">
        <f>PXIL!K42</f>
        <v>0</v>
      </c>
      <c r="AJ42" s="34">
        <f>PXIL!Q42</f>
        <v>0</v>
      </c>
      <c r="AK42" s="34">
        <f>RTM_IEX!K42</f>
        <v>9.58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80.44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1.27332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52.67</v>
      </c>
      <c r="AB43" s="75">
        <f>-STOA!Q43</f>
        <v>0</v>
      </c>
      <c r="AC43">
        <f t="shared" si="0"/>
        <v>1.3781851293793101</v>
      </c>
      <c r="AD43">
        <f t="shared" si="1"/>
        <v>162.69147313006241</v>
      </c>
      <c r="AE43">
        <f>'IDT-1'!E43</f>
        <v>0</v>
      </c>
      <c r="AF43" s="24"/>
      <c r="AG43">
        <f t="shared" si="2"/>
        <v>162.69147313006241</v>
      </c>
      <c r="AI43" s="34">
        <f>PXIL!K43</f>
        <v>0</v>
      </c>
      <c r="AJ43" s="34">
        <f>PXIL!Q43</f>
        <v>0</v>
      </c>
      <c r="AK43" s="34">
        <f>RTM_IEX!K43</f>
        <v>9.58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79.48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1.27332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52.67</v>
      </c>
      <c r="AB44" s="75">
        <f>-STOA!Q44</f>
        <v>0</v>
      </c>
      <c r="AC44">
        <f t="shared" si="0"/>
        <v>1.3621411293793102</v>
      </c>
      <c r="AD44">
        <f t="shared" si="1"/>
        <v>160.79751713006237</v>
      </c>
      <c r="AE44">
        <f>'IDT-1'!E44</f>
        <v>0</v>
      </c>
      <c r="AF44" s="24"/>
      <c r="AG44">
        <f t="shared" si="2"/>
        <v>160.79751713006237</v>
      </c>
      <c r="AI44" s="34">
        <f>PXIL!K44</f>
        <v>0</v>
      </c>
      <c r="AJ44" s="34">
        <f>PXIL!Q44</f>
        <v>0</v>
      </c>
      <c r="AK44" s="34">
        <f>RTM_IEX!K44</f>
        <v>9.58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77.569999999999993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1.27332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52.67</v>
      </c>
      <c r="AB45" s="75">
        <f>-STOA!Q45</f>
        <v>0</v>
      </c>
      <c r="AC45">
        <f t="shared" si="0"/>
        <v>1.3701211293793101</v>
      </c>
      <c r="AD45">
        <f t="shared" si="1"/>
        <v>161.73953713006239</v>
      </c>
      <c r="AE45">
        <f>'IDT-1'!E45</f>
        <v>0</v>
      </c>
      <c r="AF45" s="24"/>
      <c r="AG45">
        <f t="shared" si="2"/>
        <v>161.73953713006239</v>
      </c>
      <c r="AI45" s="34">
        <f>PXIL!K45</f>
        <v>0</v>
      </c>
      <c r="AJ45" s="34">
        <f>PXIL!Q45</f>
        <v>0</v>
      </c>
      <c r="AK45" s="34">
        <f>RTM_IEX!K45</f>
        <v>9.58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78.52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1.27332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52.67</v>
      </c>
      <c r="AB46" s="75">
        <f>-STOA!Q46</f>
        <v>0</v>
      </c>
      <c r="AC46">
        <f t="shared" si="0"/>
        <v>1.3621411293793102</v>
      </c>
      <c r="AD46">
        <f t="shared" si="1"/>
        <v>160.79751713006237</v>
      </c>
      <c r="AE46">
        <f>'IDT-1'!E46</f>
        <v>0</v>
      </c>
      <c r="AF46" s="24"/>
      <c r="AG46">
        <f t="shared" si="2"/>
        <v>160.79751713006237</v>
      </c>
      <c r="AI46" s="34">
        <f>PXIL!K46</f>
        <v>0</v>
      </c>
      <c r="AJ46" s="34">
        <f>PXIL!Q46</f>
        <v>0</v>
      </c>
      <c r="AK46" s="34">
        <f>RTM_IEX!K46</f>
        <v>9.58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77.569999999999993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1.27332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18.999132301228475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52.67</v>
      </c>
      <c r="AB47" s="75">
        <f>-STOA!Q47</f>
        <v>0</v>
      </c>
      <c r="AC47">
        <f t="shared" si="0"/>
        <v>1.3540698407096294</v>
      </c>
      <c r="AD47">
        <f t="shared" si="1"/>
        <v>159.84472071996055</v>
      </c>
      <c r="AE47">
        <f>'IDT-1'!E47</f>
        <v>0</v>
      </c>
      <c r="AF47" s="24"/>
      <c r="AG47">
        <f t="shared" si="2"/>
        <v>159.84472071996055</v>
      </c>
      <c r="AI47" s="34">
        <f>PXIL!K47</f>
        <v>0</v>
      </c>
      <c r="AJ47" s="34">
        <f>PXIL!Q47</f>
        <v>0</v>
      </c>
      <c r="AK47" s="34">
        <f>RTM_IEX!K47</f>
        <v>9.58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76.61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1.27332</v>
      </c>
      <c r="E48">
        <f>GT_NG!S48</f>
        <v>2.0395840175150521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18.999132301228475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52.67</v>
      </c>
      <c r="AB48" s="75">
        <f>-STOA!Q48</f>
        <v>0</v>
      </c>
      <c r="AC48">
        <f t="shared" si="0"/>
        <v>1.3377171050774455</v>
      </c>
      <c r="AD48">
        <f t="shared" si="1"/>
        <v>157.91431921366609</v>
      </c>
      <c r="AE48">
        <f>'IDT-1'!E48</f>
        <v>0</v>
      </c>
      <c r="AF48" s="24"/>
      <c r="AG48">
        <f t="shared" si="2"/>
        <v>157.91431921366609</v>
      </c>
      <c r="AI48" s="34">
        <f>PXIL!K48</f>
        <v>0</v>
      </c>
      <c r="AJ48" s="34">
        <f>PXIL!Q48</f>
        <v>0</v>
      </c>
      <c r="AK48" s="34">
        <f>RTM_IEX!K48</f>
        <v>9.58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74.69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1.27332</v>
      </c>
      <c r="E49">
        <f>GT_NG!S49</f>
        <v>2.0395840175150521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52.67</v>
      </c>
      <c r="AB49" s="75">
        <f>-STOA!Q49</f>
        <v>0</v>
      </c>
      <c r="AC49">
        <f t="shared" si="0"/>
        <v>1.335548050614864</v>
      </c>
      <c r="AD49">
        <f t="shared" si="1"/>
        <v>157.65826749877368</v>
      </c>
      <c r="AE49">
        <f>'IDT-1'!E49</f>
        <v>0</v>
      </c>
      <c r="AF49" s="24"/>
      <c r="AG49">
        <f t="shared" si="2"/>
        <v>157.65826749877368</v>
      </c>
      <c r="AI49" s="34">
        <f>PXIL!K49</f>
        <v>0</v>
      </c>
      <c r="AJ49" s="34">
        <f>PXIL!Q49</f>
        <v>0</v>
      </c>
      <c r="AK49" s="34">
        <f>RTM_IEX!K49</f>
        <v>9.58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73.739999999999995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1.27332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52.67</v>
      </c>
      <c r="AB50" s="75">
        <f>-STOA!Q50</f>
        <v>0</v>
      </c>
      <c r="AC50">
        <f t="shared" si="0"/>
        <v>1.3277087862470478</v>
      </c>
      <c r="AD50">
        <f t="shared" si="1"/>
        <v>156.73286100506817</v>
      </c>
      <c r="AE50">
        <f>'IDT-1'!E50</f>
        <v>0</v>
      </c>
      <c r="AF50" s="24"/>
      <c r="AG50">
        <f t="shared" si="2"/>
        <v>156.73286100506817</v>
      </c>
      <c r="AI50" s="34">
        <f>PXIL!K50</f>
        <v>0</v>
      </c>
      <c r="AJ50" s="34">
        <f>PXIL!Q50</f>
        <v>0</v>
      </c>
      <c r="AK50" s="34">
        <f>RTM_IEX!K50</f>
        <v>9.58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72.78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1.27332</v>
      </c>
      <c r="E51">
        <f>GT_NG!S51</f>
        <v>2.0665353222628764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52.67</v>
      </c>
      <c r="AB51" s="75">
        <f>-STOA!Q51</f>
        <v>0</v>
      </c>
      <c r="AC51">
        <f t="shared" si="0"/>
        <v>1.3196464415747458</v>
      </c>
      <c r="AD51">
        <f t="shared" si="1"/>
        <v>155.78112041256165</v>
      </c>
      <c r="AE51">
        <f>'IDT-1'!E51</f>
        <v>0</v>
      </c>
      <c r="AF51" s="24"/>
      <c r="AG51">
        <f t="shared" si="2"/>
        <v>155.78112041256165</v>
      </c>
      <c r="AI51" s="34">
        <f>PXIL!K51</f>
        <v>0</v>
      </c>
      <c r="AJ51" s="34">
        <f>PXIL!Q51</f>
        <v>0</v>
      </c>
      <c r="AK51" s="34">
        <f>RTM_IEX!K51</f>
        <v>9.58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71.819999999999993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1.27332</v>
      </c>
      <c r="E52">
        <f>GT_NG!S52</f>
        <v>2.0665353222628764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52.67</v>
      </c>
      <c r="AB52" s="75">
        <f>-STOA!Q52</f>
        <v>0</v>
      </c>
      <c r="AC52">
        <f t="shared" si="0"/>
        <v>1.3277104415747458</v>
      </c>
      <c r="AD52">
        <f t="shared" si="1"/>
        <v>156.73305641256167</v>
      </c>
      <c r="AE52">
        <f>'IDT-1'!E52</f>
        <v>0</v>
      </c>
      <c r="AF52" s="24"/>
      <c r="AG52">
        <f t="shared" si="2"/>
        <v>156.73305641256167</v>
      </c>
      <c r="AI52" s="34">
        <f>PXIL!K52</f>
        <v>0</v>
      </c>
      <c r="AJ52" s="34">
        <f>PXIL!Q52</f>
        <v>0</v>
      </c>
      <c r="AK52" s="34">
        <f>RTM_IEX!K52</f>
        <v>9.58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72.78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1.27332</v>
      </c>
      <c r="E53">
        <f>GT_NG!S53</f>
        <v>2.0665353222628764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52.67</v>
      </c>
      <c r="AB53" s="75">
        <f>-STOA!Q53</f>
        <v>0</v>
      </c>
      <c r="AC53">
        <f t="shared" si="0"/>
        <v>1.3196464415747458</v>
      </c>
      <c r="AD53">
        <f t="shared" si="1"/>
        <v>155.78112041256165</v>
      </c>
      <c r="AE53">
        <f>'IDT-1'!E53</f>
        <v>0</v>
      </c>
      <c r="AF53" s="24"/>
      <c r="AG53">
        <f t="shared" si="2"/>
        <v>155.78112041256165</v>
      </c>
      <c r="AI53" s="34">
        <f>PXIL!K53</f>
        <v>0</v>
      </c>
      <c r="AJ53" s="34">
        <f>PXIL!Q53</f>
        <v>0</v>
      </c>
      <c r="AK53" s="34">
        <f>RTM_IEX!K53</f>
        <v>9.58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71.819999999999993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1.27332</v>
      </c>
      <c r="E54">
        <f>GT_NG!S54</f>
        <v>2.0665353222628764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52.67</v>
      </c>
      <c r="AB54" s="75">
        <f>-STOA!Q54</f>
        <v>0</v>
      </c>
      <c r="AC54">
        <f t="shared" si="0"/>
        <v>1.3196464415747458</v>
      </c>
      <c r="AD54">
        <f t="shared" si="1"/>
        <v>155.78112041256165</v>
      </c>
      <c r="AE54">
        <f>'IDT-1'!E54</f>
        <v>0</v>
      </c>
      <c r="AF54" s="24"/>
      <c r="AG54">
        <f t="shared" si="2"/>
        <v>155.78112041256165</v>
      </c>
      <c r="AI54" s="34">
        <f>PXIL!K54</f>
        <v>0</v>
      </c>
      <c r="AJ54" s="34">
        <f>PXIL!Q54</f>
        <v>0</v>
      </c>
      <c r="AK54" s="34">
        <f>RTM_IEX!K54</f>
        <v>9.58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71.819999999999993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1.27332</v>
      </c>
      <c r="E55">
        <f>GT_NG!S55</f>
        <v>2.0665353222628764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52.67</v>
      </c>
      <c r="AB55" s="75">
        <f>-STOA!Q55</f>
        <v>0</v>
      </c>
      <c r="AC55">
        <f t="shared" si="0"/>
        <v>1.3276264415747456</v>
      </c>
      <c r="AD55">
        <f t="shared" si="1"/>
        <v>156.72314041256166</v>
      </c>
      <c r="AE55">
        <f>'IDT-1'!E55</f>
        <v>0</v>
      </c>
      <c r="AF55" s="24"/>
      <c r="AG55">
        <f t="shared" si="2"/>
        <v>156.72314041256166</v>
      </c>
      <c r="AI55" s="34">
        <f>PXIL!K55</f>
        <v>0</v>
      </c>
      <c r="AJ55" s="34">
        <f>PXIL!Q55</f>
        <v>0</v>
      </c>
      <c r="AK55" s="34">
        <f>RTM_IEX!K55</f>
        <v>9.57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72.78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1.27332</v>
      </c>
      <c r="E56">
        <f>GT_NG!S56</f>
        <v>2.0665353222628764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52.67</v>
      </c>
      <c r="AB56" s="75">
        <f>-STOA!Q56</f>
        <v>0</v>
      </c>
      <c r="AC56">
        <f t="shared" si="0"/>
        <v>1.3035184415747456</v>
      </c>
      <c r="AD56">
        <f t="shared" si="1"/>
        <v>153.87724841256167</v>
      </c>
      <c r="AE56">
        <f>'IDT-1'!E56</f>
        <v>0</v>
      </c>
      <c r="AF56" s="24"/>
      <c r="AG56">
        <f t="shared" si="2"/>
        <v>153.87724841256167</v>
      </c>
      <c r="AI56" s="34">
        <f>PXIL!K56</f>
        <v>0</v>
      </c>
      <c r="AJ56" s="34">
        <f>PXIL!Q56</f>
        <v>0</v>
      </c>
      <c r="AK56" s="34">
        <f>RTM_IEX!K56</f>
        <v>9.58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69.900000000000006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1.27332</v>
      </c>
      <c r="E57">
        <f>GT_NG!S57</f>
        <v>2.0665353222628764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52.67</v>
      </c>
      <c r="AB57" s="75">
        <f>-STOA!Q57</f>
        <v>0</v>
      </c>
      <c r="AC57">
        <f t="shared" si="0"/>
        <v>1.2793264415747456</v>
      </c>
      <c r="AD57">
        <f t="shared" si="1"/>
        <v>151.02144041256167</v>
      </c>
      <c r="AE57">
        <f>'IDT-1'!E57</f>
        <v>0</v>
      </c>
      <c r="AF57" s="24"/>
      <c r="AG57">
        <f t="shared" si="2"/>
        <v>151.02144041256167</v>
      </c>
      <c r="AI57" s="34">
        <f>PXIL!K57</f>
        <v>0</v>
      </c>
      <c r="AJ57" s="34">
        <f>PXIL!Q57</f>
        <v>0</v>
      </c>
      <c r="AK57" s="34">
        <f>RTM_IEX!K57</f>
        <v>9.57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67.03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1.27332</v>
      </c>
      <c r="E58">
        <f>GT_NG!S58</f>
        <v>2.0665353222628764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52.67</v>
      </c>
      <c r="AB58" s="75">
        <f>-STOA!Q58</f>
        <v>0</v>
      </c>
      <c r="AC58">
        <f t="shared" si="0"/>
        <v>1.2552184415747456</v>
      </c>
      <c r="AD58">
        <f t="shared" si="1"/>
        <v>148.17554841256165</v>
      </c>
      <c r="AE58">
        <f>'IDT-1'!E58</f>
        <v>0</v>
      </c>
      <c r="AF58" s="24"/>
      <c r="AG58">
        <f t="shared" si="2"/>
        <v>148.17554841256165</v>
      </c>
      <c r="AI58" s="34">
        <f>PXIL!K58</f>
        <v>0</v>
      </c>
      <c r="AJ58" s="34">
        <f>PXIL!Q58</f>
        <v>0</v>
      </c>
      <c r="AK58" s="34">
        <f>RTM_IEX!K58</f>
        <v>9.57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64.16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1.27332</v>
      </c>
      <c r="E59">
        <f>GT_NG!S59</f>
        <v>2.0665353222628764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52.67</v>
      </c>
      <c r="AB59" s="75">
        <f>-STOA!Q59</f>
        <v>0</v>
      </c>
      <c r="AC59">
        <f t="shared" si="0"/>
        <v>1.2553024415747456</v>
      </c>
      <c r="AD59">
        <f t="shared" si="1"/>
        <v>148.18546441256166</v>
      </c>
      <c r="AE59">
        <f>'IDT-1'!E59</f>
        <v>0</v>
      </c>
      <c r="AF59" s="24"/>
      <c r="AG59">
        <f t="shared" si="2"/>
        <v>148.18546441256166</v>
      </c>
      <c r="AI59" s="34">
        <f>PXIL!K59</f>
        <v>0</v>
      </c>
      <c r="AJ59" s="34">
        <f>PXIL!Q59</f>
        <v>0</v>
      </c>
      <c r="AK59" s="34">
        <f>RTM_IEX!K59</f>
        <v>9.58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64.16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1.27332</v>
      </c>
      <c r="E60">
        <f>GT_NG!S60</f>
        <v>2.0665353222628764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52.67</v>
      </c>
      <c r="AB60" s="75">
        <f>-STOA!Q60</f>
        <v>0</v>
      </c>
      <c r="AC60">
        <f t="shared" si="0"/>
        <v>1.2553024415747456</v>
      </c>
      <c r="AD60">
        <f t="shared" si="1"/>
        <v>148.18546441256166</v>
      </c>
      <c r="AE60">
        <f>'IDT-1'!E60</f>
        <v>0</v>
      </c>
      <c r="AF60" s="24"/>
      <c r="AG60">
        <f t="shared" si="2"/>
        <v>148.18546441256166</v>
      </c>
      <c r="AI60" s="34">
        <f>PXIL!K60</f>
        <v>0</v>
      </c>
      <c r="AJ60" s="34">
        <f>PXIL!Q60</f>
        <v>0</v>
      </c>
      <c r="AK60" s="34">
        <f>RTM_IEX!K60</f>
        <v>9.58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64.16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1.27332</v>
      </c>
      <c r="E61">
        <f>GT_NG!S61</f>
        <v>2.0665353222628764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52.67</v>
      </c>
      <c r="AB61" s="75">
        <f>-STOA!Q61</f>
        <v>0</v>
      </c>
      <c r="AC61">
        <f t="shared" si="0"/>
        <v>1.2553024415747456</v>
      </c>
      <c r="AD61">
        <f t="shared" si="1"/>
        <v>148.18546441256166</v>
      </c>
      <c r="AE61">
        <f>'IDT-1'!E61</f>
        <v>0</v>
      </c>
      <c r="AF61" s="24"/>
      <c r="AG61">
        <f t="shared" si="2"/>
        <v>148.18546441256166</v>
      </c>
      <c r="AI61" s="34">
        <f>PXIL!K61</f>
        <v>0</v>
      </c>
      <c r="AJ61" s="34">
        <f>PXIL!Q61</f>
        <v>0</v>
      </c>
      <c r="AK61" s="34">
        <f>RTM_IEX!K61</f>
        <v>9.58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64.16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1.27332</v>
      </c>
      <c r="E62">
        <f>GT_NG!S62</f>
        <v>2.0665353222628764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52.67</v>
      </c>
      <c r="AB62" s="75">
        <f>-STOA!Q62</f>
        <v>0</v>
      </c>
      <c r="AC62">
        <f t="shared" si="0"/>
        <v>1.2472384415747457</v>
      </c>
      <c r="AD62">
        <f t="shared" si="1"/>
        <v>147.23352841256164</v>
      </c>
      <c r="AE62">
        <f>'IDT-1'!E62</f>
        <v>0</v>
      </c>
      <c r="AF62" s="24"/>
      <c r="AG62">
        <f t="shared" si="2"/>
        <v>147.23352841256164</v>
      </c>
      <c r="AI62" s="34">
        <f>PXIL!K62</f>
        <v>0</v>
      </c>
      <c r="AJ62" s="34">
        <f>PXIL!Q62</f>
        <v>0</v>
      </c>
      <c r="AK62" s="34">
        <f>RTM_IEX!K62</f>
        <v>9.58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63.2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1.27332</v>
      </c>
      <c r="E63">
        <f>GT_NG!S63</f>
        <v>2.0665353222628764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52.67</v>
      </c>
      <c r="AB63" s="75">
        <f>-STOA!Q63</f>
        <v>0</v>
      </c>
      <c r="AC63">
        <f t="shared" si="0"/>
        <v>1.1748304415747457</v>
      </c>
      <c r="AD63">
        <f t="shared" si="1"/>
        <v>138.68593641256163</v>
      </c>
      <c r="AE63">
        <f>'IDT-1'!E63</f>
        <v>0</v>
      </c>
      <c r="AF63" s="24"/>
      <c r="AG63">
        <f t="shared" si="2"/>
        <v>138.68593641256163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64.16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1.27332</v>
      </c>
      <c r="E64">
        <f>GT_NG!S64</f>
        <v>2.0665353222628764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52.67</v>
      </c>
      <c r="AB64" s="75">
        <f>-STOA!Q64</f>
        <v>0</v>
      </c>
      <c r="AC64">
        <f t="shared" si="0"/>
        <v>1.1667664415747456</v>
      </c>
      <c r="AD64">
        <f t="shared" si="1"/>
        <v>137.73400041256167</v>
      </c>
      <c r="AE64">
        <f>'IDT-1'!E64</f>
        <v>0</v>
      </c>
      <c r="AF64" s="24"/>
      <c r="AG64">
        <f t="shared" si="2"/>
        <v>137.73400041256167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63.2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1.27332</v>
      </c>
      <c r="E65">
        <f>GT_NG!S65</f>
        <v>2.066145380828265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52.67</v>
      </c>
      <c r="AB65" s="75">
        <f>-STOA!Q65</f>
        <v>0</v>
      </c>
      <c r="AC65">
        <f t="shared" si="0"/>
        <v>1.158699166066695</v>
      </c>
      <c r="AD65">
        <f t="shared" si="1"/>
        <v>136.7816777466351</v>
      </c>
      <c r="AE65">
        <f>'IDT-1'!E65</f>
        <v>0</v>
      </c>
      <c r="AF65" s="24"/>
      <c r="AG65">
        <f t="shared" si="2"/>
        <v>136.7816777466351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62.24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1.27332</v>
      </c>
      <c r="E66">
        <f>GT_NG!S66</f>
        <v>2.066145380828265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52.67</v>
      </c>
      <c r="AB66" s="75">
        <f>-STOA!Q66</f>
        <v>0</v>
      </c>
      <c r="AC66">
        <f t="shared" si="0"/>
        <v>1.1506351660666949</v>
      </c>
      <c r="AD66">
        <f t="shared" si="1"/>
        <v>135.82974174663508</v>
      </c>
      <c r="AE66">
        <f>'IDT-1'!E66</f>
        <v>0</v>
      </c>
      <c r="AF66" s="24"/>
      <c r="AG66">
        <f t="shared" si="2"/>
        <v>135.82974174663508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61.28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1.27332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1.1506367862470479</v>
      </c>
      <c r="AD67">
        <f t="shared" si="1"/>
        <v>135.8299330050682</v>
      </c>
      <c r="AE67">
        <f>'IDT-1'!E67</f>
        <v>0</v>
      </c>
      <c r="AF67" s="24"/>
      <c r="AG67">
        <f t="shared" si="2"/>
        <v>135.8299330050682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113.95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1.27332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1.1367691293793101</v>
      </c>
      <c r="AD68">
        <f t="shared" ref="AD68:AD98" si="4">SUM(B68:AB68,AI68:AR68)-AC68</f>
        <v>134.19288913006241</v>
      </c>
      <c r="AE68">
        <f>'IDT-1'!E68</f>
        <v>0</v>
      </c>
      <c r="AF68" s="24"/>
      <c r="AG68">
        <f t="shared" ref="AG68:AG98" si="5">SUM(AD68:AF68)</f>
        <v>134.19288913006241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112.99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1.27332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1.1367691293793101</v>
      </c>
      <c r="AD69">
        <f t="shared" si="4"/>
        <v>134.19288913006241</v>
      </c>
      <c r="AE69">
        <f>'IDT-1'!E69</f>
        <v>0</v>
      </c>
      <c r="AF69" s="24"/>
      <c r="AG69">
        <f t="shared" si="5"/>
        <v>134.19288913006241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112.99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1.27332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1.1367691293793101</v>
      </c>
      <c r="AD70">
        <f t="shared" si="4"/>
        <v>134.19288913006241</v>
      </c>
      <c r="AE70">
        <f>'IDT-1'!E70</f>
        <v>0</v>
      </c>
      <c r="AF70" s="24"/>
      <c r="AG70">
        <f t="shared" si="5"/>
        <v>134.19288913006241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112.99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1.27332</v>
      </c>
      <c r="E71">
        <f>GT_NG!S71</f>
        <v>2.0663382594417077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1.1479411293793103</v>
      </c>
      <c r="AD71">
        <f t="shared" si="4"/>
        <v>135.51171713006238</v>
      </c>
      <c r="AE71">
        <f>'IDT-1'!E71</f>
        <v>0</v>
      </c>
      <c r="AF71" s="24"/>
      <c r="AG71">
        <f t="shared" si="5"/>
        <v>135.51171713006238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114.91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1.27332</v>
      </c>
      <c r="E72">
        <f>GT_NG!S72</f>
        <v>2.0663382594417077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1.1640691293793102</v>
      </c>
      <c r="AD72">
        <f t="shared" si="4"/>
        <v>137.41558913006241</v>
      </c>
      <c r="AE72">
        <f>'IDT-1'!E72</f>
        <v>0</v>
      </c>
      <c r="AF72" s="24"/>
      <c r="AG72">
        <f t="shared" si="5"/>
        <v>137.41558913006241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116.83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1.27332</v>
      </c>
      <c r="E73">
        <f>GT_NG!S73</f>
        <v>2.0663382594417077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18.41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1.54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1.1059411293793104</v>
      </c>
      <c r="AD73">
        <f t="shared" si="4"/>
        <v>130.55371713006238</v>
      </c>
      <c r="AE73">
        <f>'IDT-1'!E73</f>
        <v>0</v>
      </c>
      <c r="AF73" s="24"/>
      <c r="AG73">
        <f t="shared" si="5"/>
        <v>130.55371713006238</v>
      </c>
      <c r="AI73" s="34">
        <f>PXIL!K73</f>
        <v>0</v>
      </c>
      <c r="AJ73" s="34">
        <f>PXIL!Q73</f>
        <v>0</v>
      </c>
      <c r="AK73" s="34">
        <f>RTM_IEX!K73</f>
        <v>8.33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100.04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1.27332</v>
      </c>
      <c r="E74">
        <f>GT_NG!S74</f>
        <v>2.0663382594417077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18.41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1.1167771293793101</v>
      </c>
      <c r="AD74">
        <f t="shared" si="4"/>
        <v>131.83288113006242</v>
      </c>
      <c r="AE74">
        <f>'IDT-1'!E74</f>
        <v>0</v>
      </c>
      <c r="AF74" s="24"/>
      <c r="AG74">
        <f t="shared" si="5"/>
        <v>131.83288113006242</v>
      </c>
      <c r="AI74" s="34">
        <f>PXIL!K74</f>
        <v>0</v>
      </c>
      <c r="AJ74" s="34">
        <f>PXIL!Q74</f>
        <v>0</v>
      </c>
      <c r="AK74" s="34">
        <f>RTM_IEX!K74</f>
        <v>5.99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105.21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1.27332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8.59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1.1349844763293364</v>
      </c>
      <c r="AD75">
        <f t="shared" si="4"/>
        <v>133.98221508668689</v>
      </c>
      <c r="AE75">
        <f>'IDT-1'!E75</f>
        <v>0</v>
      </c>
      <c r="AF75" s="24"/>
      <c r="AG75">
        <f t="shared" si="5"/>
        <v>133.98221508668689</v>
      </c>
      <c r="AI75" s="34">
        <f>PXIL!K75</f>
        <v>0</v>
      </c>
      <c r="AJ75" s="34">
        <f>PXIL!Q75</f>
        <v>0</v>
      </c>
      <c r="AK75" s="34">
        <f>RTM_IEX!K75</f>
        <v>15.19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89.28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1.27332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8.51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1.0557724763293366</v>
      </c>
      <c r="AD76">
        <f t="shared" si="4"/>
        <v>124.63142708668691</v>
      </c>
      <c r="AE76">
        <f>'IDT-1'!E76</f>
        <v>0</v>
      </c>
      <c r="AF76" s="24"/>
      <c r="AG76">
        <f t="shared" si="5"/>
        <v>124.63142708668691</v>
      </c>
      <c r="AI76" s="34">
        <f>PXIL!K76</f>
        <v>0</v>
      </c>
      <c r="AJ76" s="34">
        <f>PXIL!Q76</f>
        <v>0</v>
      </c>
      <c r="AK76" s="34">
        <f>RTM_IEX!K76</f>
        <v>31.07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64.05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1.27332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1.1746324763293363</v>
      </c>
      <c r="AD77">
        <f t="shared" si="4"/>
        <v>138.66256708668692</v>
      </c>
      <c r="AE77">
        <f>'IDT-1'!E77</f>
        <v>0</v>
      </c>
      <c r="AF77" s="24"/>
      <c r="AG77">
        <f t="shared" si="5"/>
        <v>138.66256708668692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117.78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1.27332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1.1505244763293363</v>
      </c>
      <c r="AD78">
        <f t="shared" si="4"/>
        <v>135.81667508668693</v>
      </c>
      <c r="AE78">
        <f>'IDT-1'!E78</f>
        <v>0</v>
      </c>
      <c r="AF78" s="24"/>
      <c r="AG78">
        <f t="shared" si="5"/>
        <v>135.81667508668693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114.91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1.27332</v>
      </c>
      <c r="E79">
        <f>GT_NG!S79</f>
        <v>2.0834154351395733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19.000858058980263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1.1370037853506065</v>
      </c>
      <c r="AD79">
        <f t="shared" si="4"/>
        <v>134.22058970876924</v>
      </c>
      <c r="AE79">
        <f>'IDT-1'!E79</f>
        <v>0</v>
      </c>
      <c r="AF79" s="24"/>
      <c r="AG79">
        <f t="shared" si="5"/>
        <v>134.22058970876924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113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1.27332</v>
      </c>
      <c r="E80">
        <f>GT_NG!S80</f>
        <v>2.0834154351395733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19.000858058980263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1.1208757853506066</v>
      </c>
      <c r="AD80">
        <f t="shared" si="4"/>
        <v>132.3167177087692</v>
      </c>
      <c r="AE80">
        <f>'IDT-1'!E80</f>
        <v>0</v>
      </c>
      <c r="AF80" s="24"/>
      <c r="AG80">
        <f t="shared" si="5"/>
        <v>132.3167177087692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111.08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1.27332</v>
      </c>
      <c r="E81">
        <f>GT_NG!S81</f>
        <v>2.0834154351395733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19.000858058980263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1.1048317853506067</v>
      </c>
      <c r="AD81">
        <f t="shared" si="4"/>
        <v>130.42276170876923</v>
      </c>
      <c r="AE81">
        <f>'IDT-1'!E81</f>
        <v>0</v>
      </c>
      <c r="AF81" s="24"/>
      <c r="AG81">
        <f t="shared" si="5"/>
        <v>130.42276170876923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109.17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1.27332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19.000858058980263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1.0887037853506065</v>
      </c>
      <c r="AD82">
        <f t="shared" si="4"/>
        <v>128.51888970876922</v>
      </c>
      <c r="AE82">
        <f>'IDT-1'!E82</f>
        <v>0</v>
      </c>
      <c r="AF82" s="24"/>
      <c r="AG82">
        <f t="shared" si="5"/>
        <v>128.51888970876922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107.25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1.27332</v>
      </c>
      <c r="E83">
        <f>GT_NG!S83</f>
        <v>2.0840979453982551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19.000858058980263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1.0565375184367796</v>
      </c>
      <c r="AD83">
        <f t="shared" si="4"/>
        <v>124.72173848594173</v>
      </c>
      <c r="AE83">
        <f>'IDT-1'!E83</f>
        <v>0</v>
      </c>
      <c r="AF83" s="24"/>
      <c r="AG83">
        <f t="shared" si="5"/>
        <v>124.72173848594173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103.42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1.27332</v>
      </c>
      <c r="E84">
        <f>GT_NG!S84</f>
        <v>2.0840979453982551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19.000858058980263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1.0484735184367795</v>
      </c>
      <c r="AD84">
        <f t="shared" si="4"/>
        <v>123.76980248594172</v>
      </c>
      <c r="AE84">
        <f>'IDT-1'!E84</f>
        <v>0</v>
      </c>
      <c r="AF84" s="24"/>
      <c r="AG84">
        <f t="shared" si="5"/>
        <v>123.76980248594172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102.46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1.27332</v>
      </c>
      <c r="E85">
        <f>GT_NG!S85</f>
        <v>2.0840979453982551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19.000858058980263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1.0404935184367796</v>
      </c>
      <c r="AD85">
        <f t="shared" si="4"/>
        <v>122.82778248594174</v>
      </c>
      <c r="AE85">
        <f>'IDT-1'!E85</f>
        <v>0</v>
      </c>
      <c r="AF85" s="24"/>
      <c r="AG85">
        <f t="shared" si="5"/>
        <v>122.82778248594174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101.51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1.27332</v>
      </c>
      <c r="E86">
        <f>GT_NG!S86</f>
        <v>2.0840979453982551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19.000858058980263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1.0163015184367794</v>
      </c>
      <c r="AD86">
        <f t="shared" si="4"/>
        <v>119.97197448594174</v>
      </c>
      <c r="AE86">
        <f>'IDT-1'!E86</f>
        <v>0</v>
      </c>
      <c r="AF86" s="24"/>
      <c r="AG86">
        <f t="shared" si="5"/>
        <v>119.97197448594174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98.63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1.27332</v>
      </c>
      <c r="E87">
        <f>GT_NG!S87</f>
        <v>2.0840979453982551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1.0002575184367795</v>
      </c>
      <c r="AD87">
        <f t="shared" si="4"/>
        <v>118.07801848594174</v>
      </c>
      <c r="AE87">
        <f>'IDT-1'!E87</f>
        <v>0</v>
      </c>
      <c r="AF87" s="24"/>
      <c r="AG87">
        <f t="shared" si="5"/>
        <v>118.07801848594174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96.72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1.27332</v>
      </c>
      <c r="E88">
        <f>GT_NG!S88</f>
        <v>2.0840979453982551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0.98412951843677943</v>
      </c>
      <c r="AD88">
        <f t="shared" si="4"/>
        <v>116.17414648594173</v>
      </c>
      <c r="AE88">
        <f>'IDT-1'!E88</f>
        <v>0</v>
      </c>
      <c r="AF88" s="24"/>
      <c r="AG88">
        <f t="shared" si="5"/>
        <v>116.17414648594173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94.8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1.27332</v>
      </c>
      <c r="E89">
        <f>GT_NG!S89</f>
        <v>2.0840979453982551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19.589094355323379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0.97302670332606167</v>
      </c>
      <c r="AD89">
        <f t="shared" si="4"/>
        <v>114.86348559739558</v>
      </c>
      <c r="AE89">
        <f>'IDT-1'!E89</f>
        <v>0</v>
      </c>
      <c r="AF89" s="24"/>
      <c r="AG89">
        <f t="shared" si="5"/>
        <v>114.86348559739558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92.89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1.27332</v>
      </c>
      <c r="E90">
        <f>GT_NG!S90</f>
        <v>2.0840979453982551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19.589094355323379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0.94883470332606168</v>
      </c>
      <c r="AD90">
        <f t="shared" si="4"/>
        <v>112.00767759739558</v>
      </c>
      <c r="AE90">
        <f>'IDT-1'!E90</f>
        <v>0</v>
      </c>
      <c r="AF90" s="24"/>
      <c r="AG90">
        <f t="shared" si="5"/>
        <v>112.00767759739558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90.01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1.27332</v>
      </c>
      <c r="E91">
        <f>GT_NG!S91</f>
        <v>2.0840979453982551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19.589094355323379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0.93279070332606162</v>
      </c>
      <c r="AD91">
        <f t="shared" si="4"/>
        <v>110.11372159739557</v>
      </c>
      <c r="AE91">
        <f>'IDT-1'!E91</f>
        <v>0</v>
      </c>
      <c r="AF91" s="24"/>
      <c r="AG91">
        <f t="shared" si="5"/>
        <v>110.11372159739557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88.1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1.27332</v>
      </c>
      <c r="E92">
        <f>GT_NG!S92</f>
        <v>2.0840979453982551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19.589094355323379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0.9166627033260617</v>
      </c>
      <c r="AD92">
        <f t="shared" si="4"/>
        <v>108.20984959739557</v>
      </c>
      <c r="AE92">
        <f>'IDT-1'!E92</f>
        <v>0</v>
      </c>
      <c r="AF92" s="24"/>
      <c r="AG92">
        <f t="shared" si="5"/>
        <v>108.20984959739557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86.18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1.27332</v>
      </c>
      <c r="E93">
        <f>GT_NG!S93</f>
        <v>2.0840979453982551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0.87954231074134526</v>
      </c>
      <c r="AD93">
        <f t="shared" si="4"/>
        <v>103.82787563465691</v>
      </c>
      <c r="AE93">
        <f>'IDT-1'!E93</f>
        <v>0</v>
      </c>
      <c r="AF93" s="24"/>
      <c r="AG93">
        <f t="shared" si="5"/>
        <v>103.82787563465691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82.35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1.27332</v>
      </c>
      <c r="E94">
        <f>GT_NG!S94</f>
        <v>2.0840979453982551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0.85543431074134535</v>
      </c>
      <c r="AD94">
        <f t="shared" si="4"/>
        <v>100.98198363465691</v>
      </c>
      <c r="AE94">
        <f>'IDT-1'!E94</f>
        <v>0</v>
      </c>
      <c r="AF94" s="24"/>
      <c r="AG94">
        <f t="shared" si="5"/>
        <v>100.98198363465691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79.48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1.27332</v>
      </c>
      <c r="E95">
        <f>GT_NG!S95</f>
        <v>2.0834154351395733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0.84518823452290992</v>
      </c>
      <c r="AD95">
        <f t="shared" si="4"/>
        <v>99.772458732490179</v>
      </c>
      <c r="AE95">
        <f>'IDT-1'!E95</f>
        <v>0</v>
      </c>
      <c r="AF95" s="24"/>
      <c r="AG95">
        <f t="shared" si="5"/>
        <v>99.772458732490179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77.569999999999993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1.27332</v>
      </c>
      <c r="E96">
        <f>GT_NG!S96</f>
        <v>2.0834154351395733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0.79688823452290991</v>
      </c>
      <c r="AD96">
        <f t="shared" si="4"/>
        <v>94.070758732490177</v>
      </c>
      <c r="AE96">
        <f>'IDT-1'!E96</f>
        <v>0</v>
      </c>
      <c r="AF96" s="24"/>
      <c r="AG96">
        <f t="shared" si="5"/>
        <v>94.070758732490177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71.819999999999993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1.27332</v>
      </c>
      <c r="E97">
        <f>GT_NG!S97</f>
        <v>2.0834154351395733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0.78882423452290995</v>
      </c>
      <c r="AD97">
        <f t="shared" si="4"/>
        <v>93.118822732490187</v>
      </c>
      <c r="AE97">
        <f>'IDT-1'!E97</f>
        <v>0</v>
      </c>
      <c r="AF97" s="24"/>
      <c r="AG97">
        <f t="shared" si="5"/>
        <v>93.118822732490187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70.86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1.27332</v>
      </c>
      <c r="E98">
        <f>GT_NG!S98</f>
        <v>2.0834154351395733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0.77278023452291</v>
      </c>
      <c r="AD98">
        <f t="shared" si="4"/>
        <v>91.224866732490185</v>
      </c>
      <c r="AE98">
        <f>'IDT-1'!E98</f>
        <v>0</v>
      </c>
      <c r="AF98" s="24"/>
      <c r="AG98">
        <f t="shared" si="5"/>
        <v>91.224866732490185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68.95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4.9839280031986607E-2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0.46381944518239221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4.6600000000000001E-3</v>
      </c>
      <c r="Z99" s="34">
        <f t="shared" si="6"/>
        <v>0</v>
      </c>
      <c r="AA99" s="75">
        <f t="shared" si="6"/>
        <v>0.36869000000000007</v>
      </c>
      <c r="AB99" s="75">
        <f t="shared" si="6"/>
        <v>0</v>
      </c>
      <c r="AC99">
        <f t="shared" si="6"/>
        <v>2.4378611587800775E-2</v>
      </c>
      <c r="AD99">
        <f t="shared" si="6"/>
        <v>2.8778370536265778</v>
      </c>
      <c r="AE99">
        <f t="shared" si="6"/>
        <v>0</v>
      </c>
      <c r="AG99">
        <f t="shared" si="6"/>
        <v>2.8778370536265778</v>
      </c>
      <c r="AI99">
        <f t="shared" si="6"/>
        <v>0</v>
      </c>
      <c r="AJ99">
        <f t="shared" si="6"/>
        <v>0</v>
      </c>
      <c r="AK99">
        <f t="shared" si="6"/>
        <v>8.2197500000000021E-2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1.9026149999999999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5.75</v>
      </c>
      <c r="AB3" s="75">
        <f>-STOA!R3</f>
        <v>0</v>
      </c>
      <c r="AC3">
        <f>SUMIF(B3:AB3,"&gt;0")*$AC$2-SUMIF(B3:AB3,"&lt;0")*($AC$2/(1-$AC$2))+SUMIF(AI3:AR3,"&gt;0")*$AC$2-SUMIF(AI3:AR3,"&lt;0")*($AC$2/(1-$AC$2))</f>
        <v>9.9620217851805998E-2</v>
      </c>
      <c r="AD3">
        <f>SUM(B3:AB3,AI3:AT3)-AC3</f>
        <v>9.5506112529134359</v>
      </c>
      <c r="AE3">
        <f>'IDT-1'!D3</f>
        <v>0</v>
      </c>
      <c r="AF3" s="24"/>
      <c r="AG3">
        <f>SUM(AD3:AF3)</f>
        <v>9.5506112529134359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-1.1000000000000001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0.10131444939678382</v>
      </c>
      <c r="AD4">
        <f t="shared" ref="AD4:AD67" si="1">SUM(B4:AB4,AI4:AT4)-AC4</f>
        <v>9.3489170213684574</v>
      </c>
      <c r="AE4">
        <f>'IDT-1'!D4</f>
        <v>0</v>
      </c>
      <c r="AF4" s="24"/>
      <c r="AG4">
        <f t="shared" ref="AG4:AG67" si="2">SUM(AD4:AF4)</f>
        <v>9.3489170213684574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-1.3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5.75</v>
      </c>
      <c r="AB5" s="75">
        <f>-STOA!R5</f>
        <v>0</v>
      </c>
      <c r="AC5">
        <f t="shared" si="0"/>
        <v>0.10216156516927272</v>
      </c>
      <c r="AD5">
        <f t="shared" si="1"/>
        <v>9.248069905595969</v>
      </c>
      <c r="AE5">
        <f>'IDT-1'!D5</f>
        <v>0</v>
      </c>
      <c r="AF5" s="24"/>
      <c r="AG5">
        <f t="shared" si="2"/>
        <v>9.248069905595969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-1.4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5.75</v>
      </c>
      <c r="AB6" s="75">
        <f>-STOA!R6</f>
        <v>0</v>
      </c>
      <c r="AC6">
        <f t="shared" si="0"/>
        <v>0.10131444939678382</v>
      </c>
      <c r="AD6">
        <f t="shared" si="1"/>
        <v>9.3489170213684574</v>
      </c>
      <c r="AE6">
        <f>'IDT-1'!D6</f>
        <v>0</v>
      </c>
      <c r="AF6" s="24"/>
      <c r="AG6">
        <f t="shared" si="2"/>
        <v>9.3489170213684574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-1.3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5.75</v>
      </c>
      <c r="AB7" s="75">
        <f>-STOA!R7</f>
        <v>0</v>
      </c>
      <c r="AC7">
        <f t="shared" si="0"/>
        <v>0.10385579671425053</v>
      </c>
      <c r="AD7">
        <f t="shared" si="1"/>
        <v>9.0463756740509904</v>
      </c>
      <c r="AE7">
        <f>'IDT-1'!D7</f>
        <v>0</v>
      </c>
      <c r="AF7" s="24"/>
      <c r="AG7">
        <f t="shared" si="2"/>
        <v>9.0463756740509904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-1.6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5.75</v>
      </c>
      <c r="AB8" s="75">
        <f>-STOA!R8</f>
        <v>0</v>
      </c>
      <c r="AC8">
        <f t="shared" si="0"/>
        <v>0.10555002825922835</v>
      </c>
      <c r="AD8">
        <f t="shared" si="1"/>
        <v>8.8446814425060118</v>
      </c>
      <c r="AE8">
        <f>'IDT-1'!D8</f>
        <v>0</v>
      </c>
      <c r="AF8" s="24"/>
      <c r="AG8">
        <f t="shared" si="2"/>
        <v>8.8446814425060118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-1.8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5.75</v>
      </c>
      <c r="AB9" s="75">
        <f>-STOA!R9</f>
        <v>0</v>
      </c>
      <c r="AC9">
        <f t="shared" si="0"/>
        <v>0.10639714403171725</v>
      </c>
      <c r="AD9">
        <f t="shared" si="1"/>
        <v>8.7438343267335235</v>
      </c>
      <c r="AE9">
        <f>'IDT-1'!D9</f>
        <v>0</v>
      </c>
      <c r="AF9" s="24"/>
      <c r="AG9">
        <f t="shared" si="2"/>
        <v>8.7438343267335235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-1.9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5.75</v>
      </c>
      <c r="AB10" s="75">
        <f>-STOA!R10</f>
        <v>0</v>
      </c>
      <c r="AC10">
        <f t="shared" si="0"/>
        <v>0.10639714403171725</v>
      </c>
      <c r="AD10">
        <f t="shared" si="1"/>
        <v>8.7438343267335235</v>
      </c>
      <c r="AE10">
        <f>'IDT-1'!D10</f>
        <v>0</v>
      </c>
      <c r="AF10" s="24"/>
      <c r="AG10">
        <f t="shared" si="2"/>
        <v>8.7438343267335235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-1.9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5.75</v>
      </c>
      <c r="AB11" s="75">
        <f>-STOA!R11</f>
        <v>0</v>
      </c>
      <c r="AC11">
        <f t="shared" si="0"/>
        <v>0.10724425980420615</v>
      </c>
      <c r="AD11">
        <f t="shared" si="1"/>
        <v>8.6429872109610351</v>
      </c>
      <c r="AE11">
        <f>'IDT-1'!D11</f>
        <v>0</v>
      </c>
      <c r="AF11" s="24"/>
      <c r="AG11">
        <f t="shared" si="2"/>
        <v>8.6429872109610351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5.75</v>
      </c>
      <c r="AB12" s="75">
        <f>-STOA!R12</f>
        <v>0</v>
      </c>
      <c r="AC12">
        <f t="shared" si="0"/>
        <v>0.10724425980420615</v>
      </c>
      <c r="AD12">
        <f t="shared" si="1"/>
        <v>8.6429872109610351</v>
      </c>
      <c r="AE12">
        <f>'IDT-1'!D12</f>
        <v>0</v>
      </c>
      <c r="AF12" s="24"/>
      <c r="AG12">
        <f t="shared" si="2"/>
        <v>8.6429872109610351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5.75</v>
      </c>
      <c r="AB13" s="75">
        <f>-STOA!R13</f>
        <v>0</v>
      </c>
      <c r="AC13">
        <f t="shared" si="0"/>
        <v>0.10724425980420615</v>
      </c>
      <c r="AD13">
        <f t="shared" si="1"/>
        <v>8.6429872109610351</v>
      </c>
      <c r="AE13">
        <f>'IDT-1'!D13</f>
        <v>0</v>
      </c>
      <c r="AF13" s="24"/>
      <c r="AG13">
        <f t="shared" si="2"/>
        <v>8.6429872109610351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5.75</v>
      </c>
      <c r="AB14" s="75">
        <f>-STOA!R14</f>
        <v>0</v>
      </c>
      <c r="AC14">
        <f t="shared" si="0"/>
        <v>0.10809137557669507</v>
      </c>
      <c r="AD14">
        <f t="shared" si="1"/>
        <v>8.5421400951885467</v>
      </c>
      <c r="AE14">
        <f>'IDT-1'!D14</f>
        <v>0</v>
      </c>
      <c r="AF14" s="24"/>
      <c r="AG14">
        <f t="shared" si="2"/>
        <v>8.5421400951885467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-2.1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5.75</v>
      </c>
      <c r="AB15" s="75">
        <f>-STOA!R15</f>
        <v>0</v>
      </c>
      <c r="AC15">
        <f t="shared" si="0"/>
        <v>0.10809137557669507</v>
      </c>
      <c r="AD15">
        <f t="shared" si="1"/>
        <v>8.5421400951885467</v>
      </c>
      <c r="AE15">
        <f>'IDT-1'!D15</f>
        <v>0</v>
      </c>
      <c r="AF15" s="24"/>
      <c r="AG15">
        <f t="shared" si="2"/>
        <v>8.5421400951885467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-2.1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5.75</v>
      </c>
      <c r="AB16" s="75">
        <f>-STOA!R16</f>
        <v>0</v>
      </c>
      <c r="AC16">
        <f t="shared" si="0"/>
        <v>0.10724425980420615</v>
      </c>
      <c r="AD16">
        <f t="shared" si="1"/>
        <v>8.6429872109610351</v>
      </c>
      <c r="AE16">
        <f>'IDT-1'!D16</f>
        <v>0</v>
      </c>
      <c r="AF16" s="24"/>
      <c r="AG16">
        <f t="shared" si="2"/>
        <v>8.6429872109610351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5.75</v>
      </c>
      <c r="AB17" s="75">
        <f>-STOA!R17</f>
        <v>0</v>
      </c>
      <c r="AC17">
        <f t="shared" si="0"/>
        <v>0.10555002825922835</v>
      </c>
      <c r="AD17">
        <f t="shared" si="1"/>
        <v>8.8446814425060118</v>
      </c>
      <c r="AE17">
        <f>'IDT-1'!D17</f>
        <v>0</v>
      </c>
      <c r="AF17" s="24"/>
      <c r="AG17">
        <f t="shared" si="2"/>
        <v>8.8446814425060118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5.75</v>
      </c>
      <c r="AB18" s="75">
        <f>-STOA!R18</f>
        <v>0</v>
      </c>
      <c r="AC18">
        <f t="shared" si="0"/>
        <v>0.10555002825922835</v>
      </c>
      <c r="AD18">
        <f t="shared" si="1"/>
        <v>8.8446814425060118</v>
      </c>
      <c r="AE18">
        <f>'IDT-1'!D18</f>
        <v>0</v>
      </c>
      <c r="AF18" s="24"/>
      <c r="AG18">
        <f t="shared" si="2"/>
        <v>8.8446814425060118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-1.8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5.75</v>
      </c>
      <c r="AB19" s="75">
        <f>-STOA!R19</f>
        <v>0</v>
      </c>
      <c r="AC19">
        <f t="shared" si="0"/>
        <v>0.10300868094176163</v>
      </c>
      <c r="AD19">
        <f t="shared" si="1"/>
        <v>9.1472227898234806</v>
      </c>
      <c r="AE19">
        <f>'IDT-1'!D19</f>
        <v>0</v>
      </c>
      <c r="AF19" s="24"/>
      <c r="AG19">
        <f t="shared" si="2"/>
        <v>9.1472227898234806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-1.5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5.75</v>
      </c>
      <c r="AB20" s="75">
        <f>-STOA!R20</f>
        <v>0</v>
      </c>
      <c r="AC20">
        <f t="shared" si="0"/>
        <v>0.1004673336242949</v>
      </c>
      <c r="AD20">
        <f t="shared" si="1"/>
        <v>9.4497641371409475</v>
      </c>
      <c r="AE20">
        <f>'IDT-1'!D20</f>
        <v>0</v>
      </c>
      <c r="AF20" s="24"/>
      <c r="AG20">
        <f t="shared" si="2"/>
        <v>9.4497641371409475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-1.2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5.75</v>
      </c>
      <c r="AB21" s="75">
        <f>-STOA!R21</f>
        <v>0</v>
      </c>
      <c r="AC21">
        <f t="shared" si="0"/>
        <v>9.3690407444383644E-2</v>
      </c>
      <c r="AD21">
        <f t="shared" si="1"/>
        <v>10.256541063320856</v>
      </c>
      <c r="AE21">
        <f>'IDT-1'!D21</f>
        <v>0</v>
      </c>
      <c r="AF21" s="24"/>
      <c r="AG21">
        <f t="shared" si="2"/>
        <v>10.256541063320856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-0.4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5.75</v>
      </c>
      <c r="AB22" s="75">
        <f>-STOA!R22</f>
        <v>0</v>
      </c>
      <c r="AC22">
        <f t="shared" si="0"/>
        <v>9.5929944354428018E-2</v>
      </c>
      <c r="AD22">
        <f t="shared" si="1"/>
        <v>11.324301526410814</v>
      </c>
      <c r="AE22">
        <f>'IDT-1'!D22</f>
        <v>0</v>
      </c>
      <c r="AF22" s="24"/>
      <c r="AG22">
        <f t="shared" si="2"/>
        <v>11.324301526410814</v>
      </c>
      <c r="AI22" s="34">
        <f>PXIL!L22</f>
        <v>0</v>
      </c>
      <c r="AJ22" s="34">
        <f>PXIL!R22</f>
        <v>0</v>
      </c>
      <c r="AK22" s="34">
        <f>RTM_IEX!L22</f>
        <v>0.67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5.75</v>
      </c>
      <c r="AB23" s="75">
        <f>-STOA!R23</f>
        <v>0</v>
      </c>
      <c r="AC23">
        <f t="shared" si="0"/>
        <v>0.12087794435442803</v>
      </c>
      <c r="AD23">
        <f t="shared" si="1"/>
        <v>14.269353526410814</v>
      </c>
      <c r="AE23">
        <f>'IDT-1'!D23</f>
        <v>0</v>
      </c>
      <c r="AF23" s="24"/>
      <c r="AG23">
        <f t="shared" si="2"/>
        <v>14.269353526410814</v>
      </c>
      <c r="AI23" s="34">
        <f>PXIL!L23</f>
        <v>0</v>
      </c>
      <c r="AJ23" s="34">
        <f>PXIL!R23</f>
        <v>0</v>
      </c>
      <c r="AK23" s="34">
        <f>RTM_IEX!L23</f>
        <v>3.64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5.75</v>
      </c>
      <c r="AB24" s="75">
        <f>-STOA!R24</f>
        <v>0</v>
      </c>
      <c r="AC24">
        <f t="shared" si="0"/>
        <v>0.14095394435442801</v>
      </c>
      <c r="AD24">
        <f t="shared" si="1"/>
        <v>16.639277526410812</v>
      </c>
      <c r="AE24">
        <f>'IDT-1'!D24</f>
        <v>0</v>
      </c>
      <c r="AF24" s="24"/>
      <c r="AG24">
        <f t="shared" si="2"/>
        <v>16.639277526410812</v>
      </c>
      <c r="AI24" s="34">
        <f>PXIL!L24</f>
        <v>0</v>
      </c>
      <c r="AJ24" s="34">
        <f>PXIL!R24</f>
        <v>0</v>
      </c>
      <c r="AK24" s="34">
        <f>RTM_IEX!L24</f>
        <v>6.03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5.75</v>
      </c>
      <c r="AB25" s="75">
        <f>-STOA!R25</f>
        <v>0</v>
      </c>
      <c r="AC25">
        <f t="shared" si="0"/>
        <v>0.16102994435442802</v>
      </c>
      <c r="AD25">
        <f t="shared" si="1"/>
        <v>19.009201526410813</v>
      </c>
      <c r="AE25">
        <f>'IDT-1'!D25</f>
        <v>0</v>
      </c>
      <c r="AF25" s="24"/>
      <c r="AG25">
        <f t="shared" si="2"/>
        <v>19.009201526410813</v>
      </c>
      <c r="AI25" s="34">
        <f>PXIL!L25</f>
        <v>0</v>
      </c>
      <c r="AJ25" s="34">
        <f>PXIL!R25</f>
        <v>0</v>
      </c>
      <c r="AK25" s="34">
        <f>RTM_IEX!L25</f>
        <v>8.42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5.75</v>
      </c>
      <c r="AB26" s="75">
        <f>-STOA!R26</f>
        <v>0</v>
      </c>
      <c r="AC26">
        <f t="shared" si="0"/>
        <v>0.18841394435442801</v>
      </c>
      <c r="AD26">
        <f t="shared" si="1"/>
        <v>22.241817526410816</v>
      </c>
      <c r="AE26">
        <f>'IDT-1'!D26</f>
        <v>0</v>
      </c>
      <c r="AF26" s="24"/>
      <c r="AG26">
        <f t="shared" si="2"/>
        <v>22.241817526410816</v>
      </c>
      <c r="AI26" s="34">
        <f>PXIL!L26</f>
        <v>0</v>
      </c>
      <c r="AJ26" s="34">
        <f>PXIL!R26</f>
        <v>0</v>
      </c>
      <c r="AK26" s="34">
        <f>RTM_IEX!L26</f>
        <v>11.68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5.0002258049948063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5.75</v>
      </c>
      <c r="AB27" s="75">
        <f>-STOA!R27</f>
        <v>0</v>
      </c>
      <c r="AC27">
        <f t="shared" si="0"/>
        <v>0.20126589676195639</v>
      </c>
      <c r="AD27">
        <f t="shared" si="1"/>
        <v>23.75895990823285</v>
      </c>
      <c r="AE27">
        <f>'IDT-1'!D27</f>
        <v>0</v>
      </c>
      <c r="AF27" s="24"/>
      <c r="AG27">
        <f t="shared" si="2"/>
        <v>23.75895990823285</v>
      </c>
      <c r="AI27" s="34">
        <f>PXIL!L27</f>
        <v>0</v>
      </c>
      <c r="AJ27" s="34">
        <f>PXIL!R27</f>
        <v>0</v>
      </c>
      <c r="AK27" s="34">
        <f>RTM_IEX!L27</f>
        <v>13.21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5.75</v>
      </c>
      <c r="AB28" s="75">
        <f>-STOA!R28</f>
        <v>0</v>
      </c>
      <c r="AC28">
        <f t="shared" si="0"/>
        <v>0.21260589676195635</v>
      </c>
      <c r="AD28">
        <f t="shared" si="1"/>
        <v>25.097619908232851</v>
      </c>
      <c r="AE28">
        <f>'IDT-1'!D28</f>
        <v>0</v>
      </c>
      <c r="AF28" s="24"/>
      <c r="AG28">
        <f t="shared" si="2"/>
        <v>25.097619908232851</v>
      </c>
      <c r="AI28" s="34">
        <f>PXIL!L28</f>
        <v>0</v>
      </c>
      <c r="AJ28" s="34">
        <f>PXIL!R28</f>
        <v>0</v>
      </c>
      <c r="AK28" s="34">
        <f>RTM_IEX!L28</f>
        <v>14.56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5.75</v>
      </c>
      <c r="AB29" s="75">
        <f>-STOA!R29</f>
        <v>0</v>
      </c>
      <c r="AC29">
        <f t="shared" si="0"/>
        <v>0.227052</v>
      </c>
      <c r="AD29">
        <f t="shared" si="1"/>
        <v>26.802948000000001</v>
      </c>
      <c r="AE29">
        <f>'IDT-1'!D29</f>
        <v>0</v>
      </c>
      <c r="AF29" s="24"/>
      <c r="AG29">
        <f t="shared" si="2"/>
        <v>26.802948000000001</v>
      </c>
      <c r="AI29" s="34">
        <f>PXIL!L29</f>
        <v>0</v>
      </c>
      <c r="AJ29" s="34">
        <f>PXIL!R29</f>
        <v>0</v>
      </c>
      <c r="AK29" s="34">
        <f>RTM_IEX!L29</f>
        <v>16.28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5.75</v>
      </c>
      <c r="AB30" s="75">
        <f>-STOA!R30</f>
        <v>0</v>
      </c>
      <c r="AC30">
        <f t="shared" si="0"/>
        <v>0.22142399999999998</v>
      </c>
      <c r="AD30">
        <f t="shared" si="1"/>
        <v>26.138576</v>
      </c>
      <c r="AE30">
        <f>'IDT-1'!D30</f>
        <v>0</v>
      </c>
      <c r="AF30" s="24"/>
      <c r="AG30">
        <f t="shared" si="2"/>
        <v>26.138576</v>
      </c>
      <c r="AI30" s="34">
        <f>PXIL!L30</f>
        <v>0</v>
      </c>
      <c r="AJ30" s="34">
        <f>PXIL!R30</f>
        <v>0</v>
      </c>
      <c r="AK30" s="34">
        <f>RTM_IEX!L30</f>
        <v>15.61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5.75</v>
      </c>
      <c r="AB31" s="75">
        <f>-STOA!R31</f>
        <v>0</v>
      </c>
      <c r="AC31">
        <f t="shared" si="0"/>
        <v>0.23183999999999999</v>
      </c>
      <c r="AD31">
        <f t="shared" si="1"/>
        <v>27.368160000000003</v>
      </c>
      <c r="AE31">
        <f>'IDT-1'!D31</f>
        <v>0</v>
      </c>
      <c r="AF31" s="24"/>
      <c r="AG31">
        <f t="shared" si="2"/>
        <v>27.368160000000003</v>
      </c>
      <c r="AI31" s="34">
        <f>PXIL!L31</f>
        <v>0</v>
      </c>
      <c r="AJ31" s="34">
        <f>PXIL!R31</f>
        <v>0</v>
      </c>
      <c r="AK31" s="34">
        <f>RTM_IEX!L31</f>
        <v>16.850000000000001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5.75</v>
      </c>
      <c r="AB32" s="75">
        <f>-STOA!R32</f>
        <v>0</v>
      </c>
      <c r="AC32">
        <f t="shared" si="0"/>
        <v>0.23267999999999997</v>
      </c>
      <c r="AD32">
        <f t="shared" si="1"/>
        <v>27.467320000000001</v>
      </c>
      <c r="AE32">
        <f>'IDT-1'!D32</f>
        <v>0</v>
      </c>
      <c r="AF32" s="24"/>
      <c r="AG32">
        <f t="shared" si="2"/>
        <v>27.467320000000001</v>
      </c>
      <c r="AI32" s="34">
        <f>PXIL!L32</f>
        <v>0</v>
      </c>
      <c r="AJ32" s="34">
        <f>PXIL!R32</f>
        <v>0</v>
      </c>
      <c r="AK32" s="34">
        <f>RTM_IEX!L32</f>
        <v>16.95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5.75</v>
      </c>
      <c r="AB33" s="75">
        <f>-STOA!R33</f>
        <v>0</v>
      </c>
      <c r="AC33">
        <f t="shared" si="0"/>
        <v>0.22385999999999998</v>
      </c>
      <c r="AD33">
        <f t="shared" si="1"/>
        <v>26.42614</v>
      </c>
      <c r="AE33">
        <f>'IDT-1'!D33</f>
        <v>0</v>
      </c>
      <c r="AF33" s="24"/>
      <c r="AG33">
        <f t="shared" si="2"/>
        <v>26.42614</v>
      </c>
      <c r="AI33" s="34">
        <f>PXIL!L33</f>
        <v>0</v>
      </c>
      <c r="AJ33" s="34">
        <f>PXIL!R33</f>
        <v>0</v>
      </c>
      <c r="AK33" s="34">
        <f>RTM_IEX!L33</f>
        <v>15.9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5.75</v>
      </c>
      <c r="AB34" s="75">
        <f>-STOA!R34</f>
        <v>0</v>
      </c>
      <c r="AC34">
        <f t="shared" si="0"/>
        <v>0.21579599999999999</v>
      </c>
      <c r="AD34">
        <f t="shared" si="1"/>
        <v>25.474203999999997</v>
      </c>
      <c r="AE34">
        <f>'IDT-1'!D34</f>
        <v>0</v>
      </c>
      <c r="AF34" s="24"/>
      <c r="AG34">
        <f t="shared" si="2"/>
        <v>25.474203999999997</v>
      </c>
      <c r="AI34" s="34">
        <f>PXIL!L34</f>
        <v>0</v>
      </c>
      <c r="AJ34" s="34">
        <f>PXIL!R34</f>
        <v>0</v>
      </c>
      <c r="AK34" s="34">
        <f>RTM_IEX!L34</f>
        <v>14.94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5.75</v>
      </c>
      <c r="AB35" s="75">
        <f>-STOA!R35</f>
        <v>0</v>
      </c>
      <c r="AC35">
        <f t="shared" si="0"/>
        <v>0.22058399999999997</v>
      </c>
      <c r="AD35">
        <f t="shared" si="1"/>
        <v>26.039415999999999</v>
      </c>
      <c r="AE35">
        <f>'IDT-1'!D35</f>
        <v>0</v>
      </c>
      <c r="AF35" s="24"/>
      <c r="AG35">
        <f t="shared" si="2"/>
        <v>26.039415999999999</v>
      </c>
      <c r="AI35" s="34">
        <f>PXIL!L35</f>
        <v>0</v>
      </c>
      <c r="AJ35" s="34">
        <f>PXIL!R35</f>
        <v>0</v>
      </c>
      <c r="AK35" s="34">
        <f>RTM_IEX!L35</f>
        <v>15.51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5.75</v>
      </c>
      <c r="AB36" s="75">
        <f>-STOA!R36</f>
        <v>0</v>
      </c>
      <c r="AC36">
        <f t="shared" si="0"/>
        <v>0.21898799999999999</v>
      </c>
      <c r="AD36">
        <f t="shared" si="1"/>
        <v>25.851012000000001</v>
      </c>
      <c r="AE36">
        <f>'IDT-1'!D36</f>
        <v>0</v>
      </c>
      <c r="AF36" s="24"/>
      <c r="AG36">
        <f t="shared" si="2"/>
        <v>25.851012000000001</v>
      </c>
      <c r="AI36" s="34">
        <f>PXIL!L36</f>
        <v>0</v>
      </c>
      <c r="AJ36" s="34">
        <f>PXIL!R36</f>
        <v>0</v>
      </c>
      <c r="AK36" s="34">
        <f>RTM_IEX!L36</f>
        <v>15.32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5.75</v>
      </c>
      <c r="AB37" s="75">
        <f>-STOA!R37</f>
        <v>0</v>
      </c>
      <c r="AC37">
        <f t="shared" si="0"/>
        <v>0.21176400000000001</v>
      </c>
      <c r="AD37">
        <f t="shared" si="1"/>
        <v>24.998236000000002</v>
      </c>
      <c r="AE37">
        <f>'IDT-1'!D37</f>
        <v>0</v>
      </c>
      <c r="AF37" s="24"/>
      <c r="AG37">
        <f t="shared" si="2"/>
        <v>24.998236000000002</v>
      </c>
      <c r="AI37" s="34">
        <f>PXIL!L37</f>
        <v>0</v>
      </c>
      <c r="AJ37" s="34">
        <f>PXIL!R37</f>
        <v>0</v>
      </c>
      <c r="AK37" s="34">
        <f>RTM_IEX!L37</f>
        <v>14.46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5.75</v>
      </c>
      <c r="AB38" s="75">
        <f>-STOA!R38</f>
        <v>0</v>
      </c>
      <c r="AC38">
        <f t="shared" si="0"/>
        <v>0.20210400000000001</v>
      </c>
      <c r="AD38">
        <f t="shared" si="1"/>
        <v>23.857896000000004</v>
      </c>
      <c r="AE38">
        <f>'IDT-1'!D38</f>
        <v>0</v>
      </c>
      <c r="AF38" s="24"/>
      <c r="AG38">
        <f t="shared" si="2"/>
        <v>23.857896000000004</v>
      </c>
      <c r="AI38" s="34">
        <f>PXIL!L38</f>
        <v>0</v>
      </c>
      <c r="AJ38" s="34">
        <f>PXIL!R38</f>
        <v>0</v>
      </c>
      <c r="AK38" s="34">
        <f>RTM_IEX!L38</f>
        <v>13.31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5.75</v>
      </c>
      <c r="AB39" s="75">
        <f>-STOA!R39</f>
        <v>0</v>
      </c>
      <c r="AC39">
        <f t="shared" si="0"/>
        <v>0.19966799999999998</v>
      </c>
      <c r="AD39">
        <f t="shared" si="1"/>
        <v>23.570332000000001</v>
      </c>
      <c r="AE39">
        <f>'IDT-1'!D39</f>
        <v>0</v>
      </c>
      <c r="AF39" s="24"/>
      <c r="AG39">
        <f t="shared" si="2"/>
        <v>23.570332000000001</v>
      </c>
      <c r="AI39" s="34">
        <f>PXIL!L39</f>
        <v>0</v>
      </c>
      <c r="AJ39" s="34">
        <f>PXIL!R39</f>
        <v>0</v>
      </c>
      <c r="AK39" s="34">
        <f>RTM_IEX!L39</f>
        <v>13.02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5.75</v>
      </c>
      <c r="AB40" s="75">
        <f>-STOA!R40</f>
        <v>0</v>
      </c>
      <c r="AC40">
        <f t="shared" si="0"/>
        <v>0.19479599999999997</v>
      </c>
      <c r="AD40">
        <f t="shared" si="1"/>
        <v>22.995203999999998</v>
      </c>
      <c r="AE40">
        <f>'IDT-1'!D40</f>
        <v>0</v>
      </c>
      <c r="AF40" s="24"/>
      <c r="AG40">
        <f t="shared" si="2"/>
        <v>22.995203999999998</v>
      </c>
      <c r="AI40" s="34">
        <f>PXIL!L40</f>
        <v>0</v>
      </c>
      <c r="AJ40" s="34">
        <f>PXIL!R40</f>
        <v>0</v>
      </c>
      <c r="AK40" s="34">
        <f>RTM_IEX!L40</f>
        <v>12.44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5.75</v>
      </c>
      <c r="AB41" s="75">
        <f>-STOA!R41</f>
        <v>0</v>
      </c>
      <c r="AC41">
        <f t="shared" si="0"/>
        <v>0.19168799999999997</v>
      </c>
      <c r="AD41">
        <f t="shared" si="1"/>
        <v>22.628312000000001</v>
      </c>
      <c r="AE41">
        <f>'IDT-1'!D41</f>
        <v>0</v>
      </c>
      <c r="AF41" s="24"/>
      <c r="AG41">
        <f t="shared" si="2"/>
        <v>22.628312000000001</v>
      </c>
      <c r="AI41" s="34">
        <f>PXIL!L41</f>
        <v>0</v>
      </c>
      <c r="AJ41" s="34">
        <f>PXIL!R41</f>
        <v>0</v>
      </c>
      <c r="AK41" s="34">
        <f>RTM_IEX!L41</f>
        <v>12.07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5.75</v>
      </c>
      <c r="AB42" s="75">
        <f>-STOA!R42</f>
        <v>0</v>
      </c>
      <c r="AC42">
        <f t="shared" si="0"/>
        <v>0.18841199999999997</v>
      </c>
      <c r="AD42">
        <f t="shared" si="1"/>
        <v>22.241588</v>
      </c>
      <c r="AE42">
        <f>'IDT-1'!D42</f>
        <v>0</v>
      </c>
      <c r="AF42" s="24"/>
      <c r="AG42">
        <f t="shared" si="2"/>
        <v>22.241588</v>
      </c>
      <c r="AI42" s="34">
        <f>PXIL!L42</f>
        <v>0</v>
      </c>
      <c r="AJ42" s="34">
        <f>PXIL!R42</f>
        <v>0</v>
      </c>
      <c r="AK42" s="34">
        <f>RTM_IEX!L42</f>
        <v>11.68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5.75</v>
      </c>
      <c r="AB43" s="75">
        <f>-STOA!R43</f>
        <v>0</v>
      </c>
      <c r="AC43">
        <f t="shared" si="0"/>
        <v>0.18362399999999998</v>
      </c>
      <c r="AD43">
        <f t="shared" si="1"/>
        <v>21.676376000000001</v>
      </c>
      <c r="AE43">
        <f>'IDT-1'!D43</f>
        <v>0</v>
      </c>
      <c r="AF43" s="24"/>
      <c r="AG43">
        <f t="shared" si="2"/>
        <v>21.676376000000001</v>
      </c>
      <c r="AI43" s="34">
        <f>PXIL!L43</f>
        <v>0</v>
      </c>
      <c r="AJ43" s="34">
        <f>PXIL!R43</f>
        <v>0</v>
      </c>
      <c r="AK43" s="34">
        <f>RTM_IEX!L43</f>
        <v>11.11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5.75</v>
      </c>
      <c r="AB44" s="75">
        <f>-STOA!R44</f>
        <v>0</v>
      </c>
      <c r="AC44">
        <f t="shared" si="0"/>
        <v>0.17959199999999997</v>
      </c>
      <c r="AD44">
        <f t="shared" si="1"/>
        <v>21.200408000000003</v>
      </c>
      <c r="AE44">
        <f>'IDT-1'!D44</f>
        <v>0</v>
      </c>
      <c r="AF44" s="24"/>
      <c r="AG44">
        <f t="shared" si="2"/>
        <v>21.200408000000003</v>
      </c>
      <c r="AI44" s="34">
        <f>PXIL!L44</f>
        <v>0</v>
      </c>
      <c r="AJ44" s="34">
        <f>PXIL!R44</f>
        <v>0</v>
      </c>
      <c r="AK44" s="34">
        <f>RTM_IEX!L44</f>
        <v>10.63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5.75</v>
      </c>
      <c r="AB45" s="75">
        <f>-STOA!R45</f>
        <v>0</v>
      </c>
      <c r="AC45">
        <f t="shared" si="0"/>
        <v>0.173124</v>
      </c>
      <c r="AD45">
        <f t="shared" si="1"/>
        <v>20.436875999999998</v>
      </c>
      <c r="AE45">
        <f>'IDT-1'!D45</f>
        <v>0</v>
      </c>
      <c r="AF45" s="24"/>
      <c r="AG45">
        <f t="shared" si="2"/>
        <v>20.436875999999998</v>
      </c>
      <c r="AI45" s="34">
        <f>PXIL!L45</f>
        <v>0</v>
      </c>
      <c r="AJ45" s="34">
        <f>PXIL!R45</f>
        <v>0</v>
      </c>
      <c r="AK45" s="34">
        <f>RTM_IEX!L45</f>
        <v>9.86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5.75</v>
      </c>
      <c r="AB46" s="75">
        <f>-STOA!R46</f>
        <v>0</v>
      </c>
      <c r="AC46">
        <f t="shared" si="0"/>
        <v>0.16909199999999999</v>
      </c>
      <c r="AD46">
        <f t="shared" si="1"/>
        <v>19.960908000000003</v>
      </c>
      <c r="AE46">
        <f>'IDT-1'!D46</f>
        <v>0</v>
      </c>
      <c r="AF46" s="24"/>
      <c r="AG46">
        <f t="shared" si="2"/>
        <v>19.960908000000003</v>
      </c>
      <c r="AI46" s="34">
        <f>PXIL!L46</f>
        <v>0</v>
      </c>
      <c r="AJ46" s="34">
        <f>PXIL!R46</f>
        <v>0</v>
      </c>
      <c r="AK46" s="34">
        <f>RTM_IEX!L46</f>
        <v>9.3800000000000008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4.9997716582180196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5.75</v>
      </c>
      <c r="AB47" s="75">
        <f>-STOA!R47</f>
        <v>0</v>
      </c>
      <c r="AC47">
        <f t="shared" si="0"/>
        <v>0.16270608192903135</v>
      </c>
      <c r="AD47">
        <f t="shared" si="1"/>
        <v>19.20706557628899</v>
      </c>
      <c r="AE47">
        <f>'IDT-1'!D47</f>
        <v>0</v>
      </c>
      <c r="AF47" s="24"/>
      <c r="AG47">
        <f t="shared" si="2"/>
        <v>19.20706557628899</v>
      </c>
      <c r="AI47" s="34">
        <f>PXIL!L47</f>
        <v>0</v>
      </c>
      <c r="AJ47" s="34">
        <f>PXIL!R47</f>
        <v>0</v>
      </c>
      <c r="AK47" s="34">
        <f>RTM_IEX!L47</f>
        <v>8.6199999999999992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4.9997716582180196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5.75</v>
      </c>
      <c r="AB48" s="75">
        <f>-STOA!R48</f>
        <v>0</v>
      </c>
      <c r="AC48">
        <f t="shared" si="0"/>
        <v>0.15783408192903134</v>
      </c>
      <c r="AD48">
        <f t="shared" si="1"/>
        <v>18.631937576288987</v>
      </c>
      <c r="AE48">
        <f>'IDT-1'!D48</f>
        <v>0</v>
      </c>
      <c r="AF48" s="24"/>
      <c r="AG48">
        <f t="shared" si="2"/>
        <v>18.631937576288987</v>
      </c>
      <c r="AI48" s="34">
        <f>PXIL!L48</f>
        <v>0</v>
      </c>
      <c r="AJ48" s="34">
        <f>PXIL!R48</f>
        <v>0</v>
      </c>
      <c r="AK48" s="34">
        <f>RTM_IEX!L48</f>
        <v>8.0399999999999991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5.75</v>
      </c>
      <c r="AB49" s="75">
        <f>-STOA!R49</f>
        <v>0</v>
      </c>
      <c r="AC49">
        <f t="shared" si="0"/>
        <v>0.15145394435442802</v>
      </c>
      <c r="AD49">
        <f t="shared" si="1"/>
        <v>17.878777526410811</v>
      </c>
      <c r="AE49">
        <f>'IDT-1'!D49</f>
        <v>0</v>
      </c>
      <c r="AF49" s="24"/>
      <c r="AG49">
        <f t="shared" si="2"/>
        <v>17.878777526410811</v>
      </c>
      <c r="AI49" s="34">
        <f>PXIL!L49</f>
        <v>0</v>
      </c>
      <c r="AJ49" s="34">
        <f>PXIL!R49</f>
        <v>0</v>
      </c>
      <c r="AK49" s="34">
        <f>RTM_IEX!L49</f>
        <v>7.28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5.75</v>
      </c>
      <c r="AB50" s="75">
        <f>-STOA!R50</f>
        <v>0</v>
      </c>
      <c r="AC50">
        <f t="shared" si="0"/>
        <v>0.14658194435442801</v>
      </c>
      <c r="AD50">
        <f t="shared" si="1"/>
        <v>17.303649526410815</v>
      </c>
      <c r="AE50">
        <f>'IDT-1'!D50</f>
        <v>0</v>
      </c>
      <c r="AF50" s="24"/>
      <c r="AG50">
        <f t="shared" si="2"/>
        <v>17.303649526410815</v>
      </c>
      <c r="AI50" s="34">
        <f>PXIL!L50</f>
        <v>0</v>
      </c>
      <c r="AJ50" s="34">
        <f>PXIL!R50</f>
        <v>0</v>
      </c>
      <c r="AK50" s="34">
        <f>RTM_IEX!L50</f>
        <v>6.7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5.75</v>
      </c>
      <c r="AB51" s="75">
        <f>-STOA!R51</f>
        <v>0</v>
      </c>
      <c r="AC51">
        <f t="shared" si="0"/>
        <v>0.14254994435442803</v>
      </c>
      <c r="AD51">
        <f t="shared" si="1"/>
        <v>16.827681526410814</v>
      </c>
      <c r="AE51">
        <f>'IDT-1'!D51</f>
        <v>0</v>
      </c>
      <c r="AF51" s="24"/>
      <c r="AG51">
        <f t="shared" si="2"/>
        <v>16.827681526410814</v>
      </c>
      <c r="AI51" s="34">
        <f>PXIL!L51</f>
        <v>0</v>
      </c>
      <c r="AJ51" s="34">
        <f>PXIL!R51</f>
        <v>0</v>
      </c>
      <c r="AK51" s="34">
        <f>RTM_IEX!L51</f>
        <v>6.22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5.75</v>
      </c>
      <c r="AB52" s="75">
        <f>-STOA!R52</f>
        <v>0</v>
      </c>
      <c r="AC52">
        <f t="shared" si="0"/>
        <v>0.14254994435442803</v>
      </c>
      <c r="AD52">
        <f t="shared" si="1"/>
        <v>16.827681526410814</v>
      </c>
      <c r="AE52">
        <f>'IDT-1'!D52</f>
        <v>0</v>
      </c>
      <c r="AF52" s="24"/>
      <c r="AG52">
        <f t="shared" si="2"/>
        <v>16.827681526410814</v>
      </c>
      <c r="AI52" s="34">
        <f>PXIL!L52</f>
        <v>0</v>
      </c>
      <c r="AJ52" s="34">
        <f>PXIL!R52</f>
        <v>0</v>
      </c>
      <c r="AK52" s="34">
        <f>RTM_IEX!L52</f>
        <v>6.22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5.75</v>
      </c>
      <c r="AB53" s="75">
        <f>-STOA!R53</f>
        <v>0</v>
      </c>
      <c r="AC53">
        <f t="shared" si="0"/>
        <v>0.13860194435442802</v>
      </c>
      <c r="AD53">
        <f t="shared" si="1"/>
        <v>16.361629526410816</v>
      </c>
      <c r="AE53">
        <f>'IDT-1'!D53</f>
        <v>0</v>
      </c>
      <c r="AF53" s="24"/>
      <c r="AG53">
        <f t="shared" si="2"/>
        <v>16.361629526410816</v>
      </c>
      <c r="AI53" s="34">
        <f>PXIL!L53</f>
        <v>0</v>
      </c>
      <c r="AJ53" s="34">
        <f>PXIL!R53</f>
        <v>0</v>
      </c>
      <c r="AK53" s="34">
        <f>RTM_IEX!L53</f>
        <v>5.75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5.75</v>
      </c>
      <c r="AB54" s="75">
        <f>-STOA!R54</f>
        <v>0</v>
      </c>
      <c r="AC54">
        <f t="shared" si="0"/>
        <v>0.13456994435442801</v>
      </c>
      <c r="AD54">
        <f t="shared" si="1"/>
        <v>15.885661526410811</v>
      </c>
      <c r="AE54">
        <f>'IDT-1'!D54</f>
        <v>0</v>
      </c>
      <c r="AF54" s="24"/>
      <c r="AG54">
        <f t="shared" si="2"/>
        <v>15.885661526410811</v>
      </c>
      <c r="AI54" s="34">
        <f>PXIL!L54</f>
        <v>0</v>
      </c>
      <c r="AJ54" s="34">
        <f>PXIL!R54</f>
        <v>0</v>
      </c>
      <c r="AK54" s="34">
        <f>RTM_IEX!L54</f>
        <v>5.27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5.75</v>
      </c>
      <c r="AB55" s="75">
        <f>-STOA!R55</f>
        <v>0</v>
      </c>
      <c r="AC55">
        <f t="shared" si="0"/>
        <v>0.13053794435442803</v>
      </c>
      <c r="AD55">
        <f t="shared" si="1"/>
        <v>15.409693526410814</v>
      </c>
      <c r="AE55">
        <f>'IDT-1'!D55</f>
        <v>0</v>
      </c>
      <c r="AF55" s="24"/>
      <c r="AG55">
        <f t="shared" si="2"/>
        <v>15.409693526410814</v>
      </c>
      <c r="AI55" s="34">
        <f>PXIL!L55</f>
        <v>0</v>
      </c>
      <c r="AJ55" s="34">
        <f>PXIL!R55</f>
        <v>0</v>
      </c>
      <c r="AK55" s="34">
        <f>RTM_IEX!L55</f>
        <v>4.79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5.75</v>
      </c>
      <c r="AB56" s="75">
        <f>-STOA!R56</f>
        <v>0</v>
      </c>
      <c r="AC56">
        <f t="shared" si="0"/>
        <v>0.12650594435442802</v>
      </c>
      <c r="AD56">
        <f t="shared" si="1"/>
        <v>14.933725526410814</v>
      </c>
      <c r="AE56">
        <f>'IDT-1'!D56</f>
        <v>0</v>
      </c>
      <c r="AF56" s="24"/>
      <c r="AG56">
        <f t="shared" si="2"/>
        <v>14.933725526410814</v>
      </c>
      <c r="AI56" s="34">
        <f>PXIL!L56</f>
        <v>0</v>
      </c>
      <c r="AJ56" s="34">
        <f>PXIL!R56</f>
        <v>0</v>
      </c>
      <c r="AK56" s="34">
        <f>RTM_IEX!L56</f>
        <v>4.3099999999999996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5.75</v>
      </c>
      <c r="AB57" s="75">
        <f>-STOA!R57</f>
        <v>0</v>
      </c>
      <c r="AC57">
        <f t="shared" si="0"/>
        <v>0.12650594435442802</v>
      </c>
      <c r="AD57">
        <f t="shared" si="1"/>
        <v>14.933725526410814</v>
      </c>
      <c r="AE57">
        <f>'IDT-1'!D57</f>
        <v>0</v>
      </c>
      <c r="AF57" s="24"/>
      <c r="AG57">
        <f t="shared" si="2"/>
        <v>14.933725526410814</v>
      </c>
      <c r="AI57" s="34">
        <f>PXIL!L57</f>
        <v>0</v>
      </c>
      <c r="AJ57" s="34">
        <f>PXIL!R57</f>
        <v>0</v>
      </c>
      <c r="AK57" s="34">
        <f>RTM_IEX!L57</f>
        <v>4.3099999999999996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5.75</v>
      </c>
      <c r="AB58" s="75">
        <f>-STOA!R58</f>
        <v>0</v>
      </c>
      <c r="AC58">
        <f t="shared" si="0"/>
        <v>0.12650594435442802</v>
      </c>
      <c r="AD58">
        <f t="shared" si="1"/>
        <v>14.933725526410814</v>
      </c>
      <c r="AE58">
        <f>'IDT-1'!D58</f>
        <v>0</v>
      </c>
      <c r="AF58" s="24"/>
      <c r="AG58">
        <f t="shared" si="2"/>
        <v>14.933725526410814</v>
      </c>
      <c r="AI58" s="34">
        <f>PXIL!L58</f>
        <v>0</v>
      </c>
      <c r="AJ58" s="34">
        <f>PXIL!R58</f>
        <v>0</v>
      </c>
      <c r="AK58" s="34">
        <f>RTM_IEX!L58</f>
        <v>4.3099999999999996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5.75</v>
      </c>
      <c r="AB59" s="75">
        <f>-STOA!R59</f>
        <v>0</v>
      </c>
      <c r="AC59">
        <f t="shared" si="0"/>
        <v>0.12247394435442802</v>
      </c>
      <c r="AD59">
        <f t="shared" si="1"/>
        <v>14.457757526410813</v>
      </c>
      <c r="AE59">
        <f>'IDT-1'!D59</f>
        <v>0</v>
      </c>
      <c r="AF59" s="24"/>
      <c r="AG59">
        <f t="shared" si="2"/>
        <v>14.457757526410813</v>
      </c>
      <c r="AI59" s="34">
        <f>PXIL!L59</f>
        <v>0</v>
      </c>
      <c r="AJ59" s="34">
        <f>PXIL!R59</f>
        <v>0</v>
      </c>
      <c r="AK59" s="34">
        <f>RTM_IEX!L59</f>
        <v>3.83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5.75</v>
      </c>
      <c r="AB60" s="75">
        <f>-STOA!R60</f>
        <v>0</v>
      </c>
      <c r="AC60">
        <f t="shared" si="0"/>
        <v>0.12247394435442802</v>
      </c>
      <c r="AD60">
        <f t="shared" si="1"/>
        <v>14.457757526410813</v>
      </c>
      <c r="AE60">
        <f>'IDT-1'!D60</f>
        <v>0</v>
      </c>
      <c r="AF60" s="24"/>
      <c r="AG60">
        <f t="shared" si="2"/>
        <v>14.457757526410813</v>
      </c>
      <c r="AI60" s="34">
        <f>PXIL!L60</f>
        <v>0</v>
      </c>
      <c r="AJ60" s="34">
        <f>PXIL!R60</f>
        <v>0</v>
      </c>
      <c r="AK60" s="34">
        <f>RTM_IEX!L60</f>
        <v>3.83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5.75</v>
      </c>
      <c r="AB61" s="75">
        <f>-STOA!R61</f>
        <v>0</v>
      </c>
      <c r="AC61">
        <f t="shared" si="0"/>
        <v>0.12247394435442802</v>
      </c>
      <c r="AD61">
        <f t="shared" si="1"/>
        <v>14.457757526410813</v>
      </c>
      <c r="AE61">
        <f>'IDT-1'!D61</f>
        <v>0</v>
      </c>
      <c r="AF61" s="24"/>
      <c r="AG61">
        <f t="shared" si="2"/>
        <v>14.457757526410813</v>
      </c>
      <c r="AI61" s="34">
        <f>PXIL!L61</f>
        <v>0</v>
      </c>
      <c r="AJ61" s="34">
        <f>PXIL!R61</f>
        <v>0</v>
      </c>
      <c r="AK61" s="34">
        <f>RTM_IEX!L61</f>
        <v>3.83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5.75</v>
      </c>
      <c r="AB62" s="75">
        <f>-STOA!R62</f>
        <v>0</v>
      </c>
      <c r="AC62">
        <f t="shared" si="0"/>
        <v>0.12247394435442802</v>
      </c>
      <c r="AD62">
        <f t="shared" si="1"/>
        <v>14.457757526410813</v>
      </c>
      <c r="AE62">
        <f>'IDT-1'!D62</f>
        <v>0</v>
      </c>
      <c r="AF62" s="24"/>
      <c r="AG62">
        <f t="shared" si="2"/>
        <v>14.457757526410813</v>
      </c>
      <c r="AI62" s="34">
        <f>PXIL!L62</f>
        <v>0</v>
      </c>
      <c r="AJ62" s="34">
        <f>PXIL!R62</f>
        <v>0</v>
      </c>
      <c r="AK62" s="34">
        <f>RTM_IEX!L62</f>
        <v>3.83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5.75</v>
      </c>
      <c r="AB63" s="75">
        <f>-STOA!R63</f>
        <v>0</v>
      </c>
      <c r="AC63">
        <f t="shared" si="0"/>
        <v>0.12247394435442802</v>
      </c>
      <c r="AD63">
        <f t="shared" si="1"/>
        <v>14.457757526410813</v>
      </c>
      <c r="AE63">
        <f>'IDT-1'!D63</f>
        <v>0</v>
      </c>
      <c r="AF63" s="24"/>
      <c r="AG63">
        <f t="shared" si="2"/>
        <v>14.457757526410813</v>
      </c>
      <c r="AI63" s="34">
        <f>PXIL!L63</f>
        <v>0</v>
      </c>
      <c r="AJ63" s="34">
        <f>PXIL!R63</f>
        <v>0</v>
      </c>
      <c r="AK63" s="34">
        <f>RTM_IEX!L63</f>
        <v>3.83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5.75</v>
      </c>
      <c r="AB64" s="75">
        <f>-STOA!R64</f>
        <v>0</v>
      </c>
      <c r="AC64">
        <f t="shared" si="0"/>
        <v>0.12247394435442802</v>
      </c>
      <c r="AD64">
        <f t="shared" si="1"/>
        <v>14.457757526410813</v>
      </c>
      <c r="AE64">
        <f>'IDT-1'!D64</f>
        <v>0</v>
      </c>
      <c r="AF64" s="24"/>
      <c r="AG64">
        <f t="shared" si="2"/>
        <v>14.457757526410813</v>
      </c>
      <c r="AI64" s="34">
        <f>PXIL!L64</f>
        <v>0</v>
      </c>
      <c r="AJ64" s="34">
        <f>PXIL!R64</f>
        <v>0</v>
      </c>
      <c r="AK64" s="34">
        <f>RTM_IEX!L64</f>
        <v>3.83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5.75</v>
      </c>
      <c r="AB65" s="75">
        <f>-STOA!R65</f>
        <v>0</v>
      </c>
      <c r="AC65">
        <f t="shared" si="0"/>
        <v>0.12247394435442802</v>
      </c>
      <c r="AD65">
        <f t="shared" si="1"/>
        <v>14.457757526410813</v>
      </c>
      <c r="AE65">
        <f>'IDT-1'!D65</f>
        <v>0</v>
      </c>
      <c r="AF65" s="24"/>
      <c r="AG65">
        <f t="shared" si="2"/>
        <v>14.457757526410813</v>
      </c>
      <c r="AI65" s="34">
        <f>PXIL!L65</f>
        <v>0</v>
      </c>
      <c r="AJ65" s="34">
        <f>PXIL!R65</f>
        <v>0</v>
      </c>
      <c r="AK65" s="34">
        <f>RTM_IEX!L65</f>
        <v>3.83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5.75</v>
      </c>
      <c r="AB66" s="75">
        <f>-STOA!R66</f>
        <v>0</v>
      </c>
      <c r="AC66">
        <f t="shared" si="0"/>
        <v>0.11844194435442802</v>
      </c>
      <c r="AD66">
        <f t="shared" si="1"/>
        <v>13.981789526410813</v>
      </c>
      <c r="AE66">
        <f>'IDT-1'!D66</f>
        <v>0</v>
      </c>
      <c r="AF66" s="24"/>
      <c r="AG66">
        <f t="shared" si="2"/>
        <v>13.981789526410813</v>
      </c>
      <c r="AI66" s="34">
        <f>PXIL!L66</f>
        <v>0</v>
      </c>
      <c r="AJ66" s="34">
        <f>PXIL!R66</f>
        <v>0</v>
      </c>
      <c r="AK66" s="34">
        <f>RTM_IEX!L66</f>
        <v>3.35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5.75</v>
      </c>
      <c r="AB67" s="75">
        <f>-STOA!R67</f>
        <v>0</v>
      </c>
      <c r="AC67">
        <f t="shared" si="0"/>
        <v>0.12247394435442802</v>
      </c>
      <c r="AD67">
        <f t="shared" si="1"/>
        <v>14.457757526410813</v>
      </c>
      <c r="AE67">
        <f>'IDT-1'!D67</f>
        <v>0</v>
      </c>
      <c r="AF67" s="24"/>
      <c r="AG67">
        <f t="shared" si="2"/>
        <v>14.457757526410813</v>
      </c>
      <c r="AI67" s="34">
        <f>PXIL!L67</f>
        <v>0</v>
      </c>
      <c r="AJ67" s="34">
        <f>PXIL!R67</f>
        <v>0</v>
      </c>
      <c r="AK67" s="34">
        <f>RTM_IEX!L67</f>
        <v>3.83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0.122472</v>
      </c>
      <c r="AD68">
        <f t="shared" ref="AD68:AD98" si="4">SUM(B68:AB68,AI68:AT68)-AC68</f>
        <v>14.457528</v>
      </c>
      <c r="AE68">
        <f>'IDT-1'!D68</f>
        <v>0</v>
      </c>
      <c r="AF68" s="24"/>
      <c r="AG68">
        <f t="shared" ref="AG68:AG98" si="5">SUM(AD68:AF68)</f>
        <v>14.457528</v>
      </c>
      <c r="AI68" s="34">
        <f>PXIL!L68</f>
        <v>0</v>
      </c>
      <c r="AJ68" s="34">
        <f>PXIL!R68</f>
        <v>0</v>
      </c>
      <c r="AK68" s="34">
        <f>RTM_IEX!L68</f>
        <v>3.83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5.75</v>
      </c>
      <c r="AB69" s="75">
        <f>-STOA!R69</f>
        <v>0</v>
      </c>
      <c r="AC69">
        <f t="shared" si="3"/>
        <v>0.13053599999999999</v>
      </c>
      <c r="AD69">
        <f t="shared" si="4"/>
        <v>15.409464</v>
      </c>
      <c r="AE69">
        <f>'IDT-1'!D69</f>
        <v>0</v>
      </c>
      <c r="AF69" s="24"/>
      <c r="AG69">
        <f t="shared" si="5"/>
        <v>15.409464</v>
      </c>
      <c r="AI69" s="34">
        <f>PXIL!L69</f>
        <v>0</v>
      </c>
      <c r="AJ69" s="34">
        <f>PXIL!R69</f>
        <v>0</v>
      </c>
      <c r="AK69" s="34">
        <f>RTM_IEX!L69</f>
        <v>4.79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5.75</v>
      </c>
      <c r="AB70" s="75">
        <f>-STOA!R70</f>
        <v>0</v>
      </c>
      <c r="AC70">
        <f t="shared" si="3"/>
        <v>0.13456799999999999</v>
      </c>
      <c r="AD70">
        <f t="shared" si="4"/>
        <v>15.885432</v>
      </c>
      <c r="AE70">
        <f>'IDT-1'!D70</f>
        <v>0</v>
      </c>
      <c r="AF70" s="24"/>
      <c r="AG70">
        <f t="shared" si="5"/>
        <v>15.885432</v>
      </c>
      <c r="AI70" s="34">
        <f>PXIL!L70</f>
        <v>0</v>
      </c>
      <c r="AJ70" s="34">
        <f>PXIL!R70</f>
        <v>0</v>
      </c>
      <c r="AK70" s="34">
        <f>RTM_IEX!L70</f>
        <v>5.27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5.75</v>
      </c>
      <c r="AB71" s="75">
        <f>-STOA!R71</f>
        <v>0</v>
      </c>
      <c r="AC71">
        <f t="shared" si="3"/>
        <v>0.13456799999999999</v>
      </c>
      <c r="AD71">
        <f t="shared" si="4"/>
        <v>15.885432</v>
      </c>
      <c r="AE71">
        <f>'IDT-1'!D71</f>
        <v>0</v>
      </c>
      <c r="AF71" s="24"/>
      <c r="AG71">
        <f t="shared" si="5"/>
        <v>15.885432</v>
      </c>
      <c r="AI71" s="34">
        <f>PXIL!L71</f>
        <v>0</v>
      </c>
      <c r="AJ71" s="34">
        <f>PXIL!R71</f>
        <v>0</v>
      </c>
      <c r="AK71" s="34">
        <f>RTM_IEX!L71</f>
        <v>5.43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5.75</v>
      </c>
      <c r="AB72" s="75">
        <f>-STOA!R72</f>
        <v>0</v>
      </c>
      <c r="AC72">
        <f t="shared" si="3"/>
        <v>0.138768</v>
      </c>
      <c r="AD72">
        <f t="shared" si="4"/>
        <v>16.381232000000001</v>
      </c>
      <c r="AE72">
        <f>'IDT-1'!D72</f>
        <v>0</v>
      </c>
      <c r="AF72" s="24"/>
      <c r="AG72">
        <f t="shared" si="5"/>
        <v>16.381232000000001</v>
      </c>
      <c r="AI72" s="34">
        <f>PXIL!L72</f>
        <v>0</v>
      </c>
      <c r="AJ72" s="34">
        <f>PXIL!R72</f>
        <v>0</v>
      </c>
      <c r="AK72" s="34">
        <f>RTM_IEX!L72</f>
        <v>5.93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5.75</v>
      </c>
      <c r="AB73" s="75">
        <f>-STOA!R73</f>
        <v>0</v>
      </c>
      <c r="AC73">
        <f t="shared" si="3"/>
        <v>0.12398399999999998</v>
      </c>
      <c r="AD73">
        <f t="shared" si="4"/>
        <v>14.636016</v>
      </c>
      <c r="AE73">
        <f>'IDT-1'!D73</f>
        <v>0</v>
      </c>
      <c r="AF73" s="24"/>
      <c r="AG73">
        <f t="shared" si="5"/>
        <v>14.636016</v>
      </c>
      <c r="AI73" s="34">
        <f>PXIL!L73</f>
        <v>0</v>
      </c>
      <c r="AJ73" s="34">
        <f>PXIL!R73</f>
        <v>0</v>
      </c>
      <c r="AK73" s="34">
        <f>RTM_IEX!L73</f>
        <v>4.17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5.75</v>
      </c>
      <c r="AB74" s="75">
        <f>-STOA!R74</f>
        <v>0</v>
      </c>
      <c r="AC74">
        <f t="shared" si="3"/>
        <v>0.12196799999999999</v>
      </c>
      <c r="AD74">
        <f t="shared" si="4"/>
        <v>14.398031999999999</v>
      </c>
      <c r="AE74">
        <f>'IDT-1'!D74</f>
        <v>0</v>
      </c>
      <c r="AF74" s="24"/>
      <c r="AG74">
        <f t="shared" si="5"/>
        <v>14.398031999999999</v>
      </c>
      <c r="AI74" s="34">
        <f>PXIL!L74</f>
        <v>0</v>
      </c>
      <c r="AJ74" s="34">
        <f>PXIL!R74</f>
        <v>0</v>
      </c>
      <c r="AK74" s="34">
        <f>RTM_IEX!L74</f>
        <v>3.93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5.75</v>
      </c>
      <c r="AB75" s="75">
        <f>-STOA!R75</f>
        <v>0</v>
      </c>
      <c r="AC75">
        <f t="shared" si="3"/>
        <v>0.141204</v>
      </c>
      <c r="AD75">
        <f t="shared" si="4"/>
        <v>16.668796</v>
      </c>
      <c r="AE75">
        <f>'IDT-1'!D75</f>
        <v>0</v>
      </c>
      <c r="AF75" s="24"/>
      <c r="AG75">
        <f t="shared" si="5"/>
        <v>16.668796</v>
      </c>
      <c r="AI75" s="34">
        <f>PXIL!L75</f>
        <v>0</v>
      </c>
      <c r="AJ75" s="34">
        <f>PXIL!R75</f>
        <v>0</v>
      </c>
      <c r="AK75" s="34">
        <f>RTM_IEX!L75</f>
        <v>6.14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5.75</v>
      </c>
      <c r="AB76" s="75">
        <f>-STOA!R76</f>
        <v>0</v>
      </c>
      <c r="AC76">
        <f t="shared" si="3"/>
        <v>0.144396</v>
      </c>
      <c r="AD76">
        <f t="shared" si="4"/>
        <v>17.045603999999997</v>
      </c>
      <c r="AE76">
        <f>'IDT-1'!D76</f>
        <v>0</v>
      </c>
      <c r="AF76" s="24"/>
      <c r="AG76">
        <f t="shared" si="5"/>
        <v>17.045603999999997</v>
      </c>
      <c r="AI76" s="34">
        <f>PXIL!L76</f>
        <v>0</v>
      </c>
      <c r="AJ76" s="34">
        <f>PXIL!R76</f>
        <v>0</v>
      </c>
      <c r="AK76" s="34">
        <f>RTM_IEX!L76</f>
        <v>6.52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5.75</v>
      </c>
      <c r="AB77" s="75">
        <f>-STOA!R77</f>
        <v>0</v>
      </c>
      <c r="AC77">
        <f t="shared" si="3"/>
        <v>0.13927200000000001</v>
      </c>
      <c r="AD77">
        <f t="shared" si="4"/>
        <v>16.440728</v>
      </c>
      <c r="AE77">
        <f>'IDT-1'!D77</f>
        <v>0</v>
      </c>
      <c r="AF77" s="24"/>
      <c r="AG77">
        <f t="shared" si="5"/>
        <v>16.440728</v>
      </c>
      <c r="AI77" s="34">
        <f>PXIL!L77</f>
        <v>0</v>
      </c>
      <c r="AJ77" s="34">
        <f>PXIL!R77</f>
        <v>0</v>
      </c>
      <c r="AK77" s="34">
        <f>RTM_IEX!L77</f>
        <v>5.91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5.75</v>
      </c>
      <c r="AB78" s="75">
        <f>-STOA!R78</f>
        <v>0</v>
      </c>
      <c r="AC78">
        <f t="shared" si="3"/>
        <v>0.14699999999999999</v>
      </c>
      <c r="AD78">
        <f t="shared" si="4"/>
        <v>17.353000000000002</v>
      </c>
      <c r="AE78">
        <f>'IDT-1'!D78</f>
        <v>0</v>
      </c>
      <c r="AF78" s="24"/>
      <c r="AG78">
        <f t="shared" si="5"/>
        <v>17.353000000000002</v>
      </c>
      <c r="AI78" s="34">
        <f>PXIL!L78</f>
        <v>0</v>
      </c>
      <c r="AJ78" s="34">
        <f>PXIL!R78</f>
        <v>0</v>
      </c>
      <c r="AK78" s="34">
        <f>RTM_IEX!L78</f>
        <v>6.83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5.0002258049948063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5.75</v>
      </c>
      <c r="AB79" s="75">
        <f>-STOA!R79</f>
        <v>0</v>
      </c>
      <c r="AC79">
        <f t="shared" si="3"/>
        <v>0.17295789676195636</v>
      </c>
      <c r="AD79">
        <f t="shared" si="4"/>
        <v>20.417267908232848</v>
      </c>
      <c r="AE79">
        <f>'IDT-1'!D79</f>
        <v>0</v>
      </c>
      <c r="AF79" s="24"/>
      <c r="AG79">
        <f t="shared" si="5"/>
        <v>20.417267908232848</v>
      </c>
      <c r="AI79" s="34">
        <f>PXIL!L79</f>
        <v>0</v>
      </c>
      <c r="AJ79" s="34">
        <f>PXIL!R79</f>
        <v>0</v>
      </c>
      <c r="AK79" s="34">
        <f>RTM_IEX!L79</f>
        <v>9.84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5.0002258049948063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5.75</v>
      </c>
      <c r="AB80" s="75">
        <f>-STOA!R80</f>
        <v>0</v>
      </c>
      <c r="AC80">
        <f t="shared" si="3"/>
        <v>0.17018589676195636</v>
      </c>
      <c r="AD80">
        <f t="shared" si="4"/>
        <v>20.090039908232846</v>
      </c>
      <c r="AE80">
        <f>'IDT-1'!D80</f>
        <v>0</v>
      </c>
      <c r="AF80" s="24"/>
      <c r="AG80">
        <f t="shared" si="5"/>
        <v>20.090039908232846</v>
      </c>
      <c r="AI80" s="34">
        <f>PXIL!L80</f>
        <v>0</v>
      </c>
      <c r="AJ80" s="34">
        <f>PXIL!R80</f>
        <v>0</v>
      </c>
      <c r="AK80" s="34">
        <f>RTM_IEX!L80</f>
        <v>9.51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5.0002258049948063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5.75</v>
      </c>
      <c r="AB81" s="75">
        <f>-STOA!R81</f>
        <v>0</v>
      </c>
      <c r="AC81">
        <f t="shared" si="3"/>
        <v>0.17077389676195637</v>
      </c>
      <c r="AD81">
        <f t="shared" si="4"/>
        <v>20.159451908232846</v>
      </c>
      <c r="AE81">
        <f>'IDT-1'!D81</f>
        <v>0</v>
      </c>
      <c r="AF81" s="24"/>
      <c r="AG81">
        <f t="shared" si="5"/>
        <v>20.159451908232846</v>
      </c>
      <c r="AI81" s="34">
        <f>PXIL!L81</f>
        <v>0</v>
      </c>
      <c r="AJ81" s="34">
        <f>PXIL!R81</f>
        <v>0</v>
      </c>
      <c r="AK81" s="34">
        <f>RTM_IEX!L81</f>
        <v>9.58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5.0002258049948063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5.75</v>
      </c>
      <c r="AB82" s="75">
        <f>-STOA!R82</f>
        <v>0</v>
      </c>
      <c r="AC82">
        <f t="shared" si="3"/>
        <v>0.16674189676195636</v>
      </c>
      <c r="AD82">
        <f t="shared" si="4"/>
        <v>19.683483908232851</v>
      </c>
      <c r="AE82">
        <f>'IDT-1'!D82</f>
        <v>0</v>
      </c>
      <c r="AF82" s="24"/>
      <c r="AG82">
        <f t="shared" si="5"/>
        <v>19.683483908232851</v>
      </c>
      <c r="AI82" s="34">
        <f>PXIL!L82</f>
        <v>0</v>
      </c>
      <c r="AJ82" s="34">
        <f>PXIL!R82</f>
        <v>0</v>
      </c>
      <c r="AK82" s="34">
        <f>RTM_IEX!L82</f>
        <v>9.1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5.0002258049948063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5.75</v>
      </c>
      <c r="AB83" s="75">
        <f>-STOA!R83</f>
        <v>0</v>
      </c>
      <c r="AC83">
        <f t="shared" si="3"/>
        <v>0.16270989676195635</v>
      </c>
      <c r="AD83">
        <f t="shared" si="4"/>
        <v>19.207515908232846</v>
      </c>
      <c r="AE83">
        <f>'IDT-1'!D83</f>
        <v>0</v>
      </c>
      <c r="AF83" s="24"/>
      <c r="AG83">
        <f t="shared" si="5"/>
        <v>19.207515908232846</v>
      </c>
      <c r="AI83" s="34">
        <f>PXIL!L83</f>
        <v>0</v>
      </c>
      <c r="AJ83" s="34">
        <f>PXIL!R83</f>
        <v>0</v>
      </c>
      <c r="AK83" s="34">
        <f>RTM_IEX!L83</f>
        <v>8.6199999999999992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5.0002258049948063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5.75</v>
      </c>
      <c r="AB84" s="75">
        <f>-STOA!R84</f>
        <v>0</v>
      </c>
      <c r="AC84">
        <f t="shared" si="3"/>
        <v>0.15867789676195637</v>
      </c>
      <c r="AD84">
        <f t="shared" si="4"/>
        <v>18.731547908232848</v>
      </c>
      <c r="AE84">
        <f>'IDT-1'!D84</f>
        <v>0</v>
      </c>
      <c r="AF84" s="24"/>
      <c r="AG84">
        <f t="shared" si="5"/>
        <v>18.731547908232848</v>
      </c>
      <c r="AI84" s="34">
        <f>PXIL!L84</f>
        <v>0</v>
      </c>
      <c r="AJ84" s="34">
        <f>PXIL!R84</f>
        <v>0</v>
      </c>
      <c r="AK84" s="34">
        <f>RTM_IEX!L84</f>
        <v>8.14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5.0002258049948063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5.75</v>
      </c>
      <c r="AB85" s="75">
        <f>-STOA!R85</f>
        <v>0</v>
      </c>
      <c r="AC85">
        <f t="shared" si="3"/>
        <v>0.17472189676195637</v>
      </c>
      <c r="AD85">
        <f t="shared" si="4"/>
        <v>20.625503908232851</v>
      </c>
      <c r="AE85">
        <f>'IDT-1'!D85</f>
        <v>0</v>
      </c>
      <c r="AF85" s="24"/>
      <c r="AG85">
        <f t="shared" si="5"/>
        <v>20.625503908232851</v>
      </c>
      <c r="AI85" s="34">
        <f>PXIL!L85</f>
        <v>0</v>
      </c>
      <c r="AJ85" s="34">
        <f>PXIL!R85</f>
        <v>0</v>
      </c>
      <c r="AK85" s="34">
        <f>RTM_IEX!L85</f>
        <v>10.050000000000001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5.0002258049948063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5.75</v>
      </c>
      <c r="AB86" s="75">
        <f>-STOA!R86</f>
        <v>0</v>
      </c>
      <c r="AC86">
        <f t="shared" si="3"/>
        <v>0.17396589676195637</v>
      </c>
      <c r="AD86">
        <f t="shared" si="4"/>
        <v>20.53625990823285</v>
      </c>
      <c r="AE86">
        <f>'IDT-1'!D86</f>
        <v>0</v>
      </c>
      <c r="AF86" s="24"/>
      <c r="AG86">
        <f t="shared" si="5"/>
        <v>20.53625990823285</v>
      </c>
      <c r="AI86" s="34">
        <f>PXIL!L86</f>
        <v>0</v>
      </c>
      <c r="AJ86" s="34">
        <f>PXIL!R86</f>
        <v>0</v>
      </c>
      <c r="AK86" s="34">
        <f>RTM_IEX!L86</f>
        <v>9.9600000000000009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5.75</v>
      </c>
      <c r="AB87" s="75">
        <f>-STOA!R87</f>
        <v>0</v>
      </c>
      <c r="AC87">
        <f t="shared" si="3"/>
        <v>0.17236989676195635</v>
      </c>
      <c r="AD87">
        <f t="shared" si="4"/>
        <v>20.347855908232848</v>
      </c>
      <c r="AE87">
        <f>'IDT-1'!D87</f>
        <v>0</v>
      </c>
      <c r="AF87" s="24"/>
      <c r="AG87">
        <f t="shared" si="5"/>
        <v>20.347855908232848</v>
      </c>
      <c r="AI87" s="34">
        <f>PXIL!L87</f>
        <v>0</v>
      </c>
      <c r="AJ87" s="34">
        <f>PXIL!R87</f>
        <v>0</v>
      </c>
      <c r="AK87" s="34">
        <f>RTM_IEX!L87</f>
        <v>9.77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5.75</v>
      </c>
      <c r="AB88" s="75">
        <f>-STOA!R88</f>
        <v>0</v>
      </c>
      <c r="AC88">
        <f t="shared" si="3"/>
        <v>0.16749789676195637</v>
      </c>
      <c r="AD88">
        <f t="shared" si="4"/>
        <v>19.772727908232845</v>
      </c>
      <c r="AE88">
        <f>'IDT-1'!D88</f>
        <v>0</v>
      </c>
      <c r="AF88" s="24"/>
      <c r="AG88">
        <f t="shared" si="5"/>
        <v>19.772727908232845</v>
      </c>
      <c r="AI88" s="34">
        <f>PXIL!L88</f>
        <v>0</v>
      </c>
      <c r="AJ88" s="34">
        <f>PXIL!R88</f>
        <v>0</v>
      </c>
      <c r="AK88" s="34">
        <f>RTM_IEX!L88</f>
        <v>9.19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4.9997688502611997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5.75</v>
      </c>
      <c r="AB89" s="75">
        <f>-STOA!R89</f>
        <v>0</v>
      </c>
      <c r="AC89">
        <f t="shared" si="3"/>
        <v>0.16514205834219406</v>
      </c>
      <c r="AD89">
        <f t="shared" si="4"/>
        <v>19.494626791919007</v>
      </c>
      <c r="AE89">
        <f>'IDT-1'!D89</f>
        <v>0</v>
      </c>
      <c r="AF89" s="24"/>
      <c r="AG89">
        <f t="shared" si="5"/>
        <v>19.494626791919007</v>
      </c>
      <c r="AI89" s="34">
        <f>PXIL!L89</f>
        <v>0</v>
      </c>
      <c r="AJ89" s="34">
        <f>PXIL!R89</f>
        <v>0</v>
      </c>
      <c r="AK89" s="34">
        <f>RTM_IEX!L89</f>
        <v>8.91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4.9997688502611997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5.75</v>
      </c>
      <c r="AB90" s="75">
        <f>-STOA!R90</f>
        <v>0</v>
      </c>
      <c r="AC90">
        <f t="shared" si="3"/>
        <v>0.15061005834219404</v>
      </c>
      <c r="AD90">
        <f t="shared" si="4"/>
        <v>17.779158791919002</v>
      </c>
      <c r="AE90">
        <f>'IDT-1'!D90</f>
        <v>0</v>
      </c>
      <c r="AF90" s="24"/>
      <c r="AG90">
        <f t="shared" si="5"/>
        <v>17.779158791919002</v>
      </c>
      <c r="AI90" s="34">
        <f>PXIL!L90</f>
        <v>0</v>
      </c>
      <c r="AJ90" s="34">
        <f>PXIL!R90</f>
        <v>0</v>
      </c>
      <c r="AK90" s="34">
        <f>RTM_IEX!L90</f>
        <v>7.18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4.9997688502611997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5.75</v>
      </c>
      <c r="AB91" s="75">
        <f>-STOA!R91</f>
        <v>0</v>
      </c>
      <c r="AC91">
        <f t="shared" si="3"/>
        <v>0.14985405834219406</v>
      </c>
      <c r="AD91">
        <f t="shared" si="4"/>
        <v>17.689914791919009</v>
      </c>
      <c r="AE91">
        <f>'IDT-1'!D91</f>
        <v>0</v>
      </c>
      <c r="AF91" s="24"/>
      <c r="AG91">
        <f t="shared" si="5"/>
        <v>17.689914791919009</v>
      </c>
      <c r="AI91" s="34">
        <f>PXIL!L91</f>
        <v>0</v>
      </c>
      <c r="AJ91" s="34">
        <f>PXIL!R91</f>
        <v>0</v>
      </c>
      <c r="AK91" s="34">
        <f>RTM_IEX!L91</f>
        <v>7.09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4.9997688502611997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5.75</v>
      </c>
      <c r="AB92" s="75">
        <f>-STOA!R92</f>
        <v>0</v>
      </c>
      <c r="AC92">
        <f t="shared" si="3"/>
        <v>0.13691805834219406</v>
      </c>
      <c r="AD92">
        <f t="shared" si="4"/>
        <v>16.162850791919006</v>
      </c>
      <c r="AE92">
        <f>'IDT-1'!D92</f>
        <v>0</v>
      </c>
      <c r="AF92" s="24"/>
      <c r="AG92">
        <f t="shared" si="5"/>
        <v>16.162850791919006</v>
      </c>
      <c r="AI92" s="34">
        <f>PXIL!L92</f>
        <v>0</v>
      </c>
      <c r="AJ92" s="34">
        <f>PXIL!R92</f>
        <v>0</v>
      </c>
      <c r="AK92" s="34">
        <f>RTM_IEX!L92</f>
        <v>5.55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5.75</v>
      </c>
      <c r="AB93" s="75">
        <f>-STOA!R93</f>
        <v>0</v>
      </c>
      <c r="AC93">
        <f t="shared" si="3"/>
        <v>0.125664</v>
      </c>
      <c r="AD93">
        <f t="shared" si="4"/>
        <v>14.834336</v>
      </c>
      <c r="AE93">
        <f>'IDT-1'!D93</f>
        <v>0</v>
      </c>
      <c r="AF93" s="24"/>
      <c r="AG93">
        <f t="shared" si="5"/>
        <v>14.834336</v>
      </c>
      <c r="AI93" s="34">
        <f>PXIL!L93</f>
        <v>0</v>
      </c>
      <c r="AJ93" s="34">
        <f>PXIL!R93</f>
        <v>0</v>
      </c>
      <c r="AK93" s="34">
        <f>RTM_IEX!L93</f>
        <v>4.21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5.75</v>
      </c>
      <c r="AB94" s="75">
        <f>-STOA!R94</f>
        <v>0</v>
      </c>
      <c r="AC94">
        <f t="shared" si="3"/>
        <v>0.11524799999999999</v>
      </c>
      <c r="AD94">
        <f t="shared" si="4"/>
        <v>13.604752000000001</v>
      </c>
      <c r="AE94">
        <f>'IDT-1'!D94</f>
        <v>0</v>
      </c>
      <c r="AF94" s="24"/>
      <c r="AG94">
        <f t="shared" si="5"/>
        <v>13.604752000000001</v>
      </c>
      <c r="AI94" s="34">
        <f>PXIL!L94</f>
        <v>0</v>
      </c>
      <c r="AJ94" s="34">
        <f>PXIL!R94</f>
        <v>0</v>
      </c>
      <c r="AK94" s="34">
        <f>RTM_IEX!L94</f>
        <v>2.97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5.75</v>
      </c>
      <c r="AB95" s="75">
        <f>-STOA!R95</f>
        <v>0</v>
      </c>
      <c r="AC95">
        <f t="shared" si="3"/>
        <v>0.11121794435442803</v>
      </c>
      <c r="AD95">
        <f t="shared" si="4"/>
        <v>13.129013526410814</v>
      </c>
      <c r="AE95">
        <f>'IDT-1'!D95</f>
        <v>0</v>
      </c>
      <c r="AF95" s="24"/>
      <c r="AG95">
        <f t="shared" si="5"/>
        <v>13.129013526410814</v>
      </c>
      <c r="AI95" s="34">
        <f>PXIL!L95</f>
        <v>0</v>
      </c>
      <c r="AJ95" s="34">
        <f>PXIL!R95</f>
        <v>0</v>
      </c>
      <c r="AK95" s="34">
        <f>RTM_IEX!L95</f>
        <v>2.4900000000000002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5.75</v>
      </c>
      <c r="AB96" s="75">
        <f>-STOA!R96</f>
        <v>0</v>
      </c>
      <c r="AC96">
        <f t="shared" si="3"/>
        <v>0.10239794435442802</v>
      </c>
      <c r="AD96">
        <f t="shared" si="4"/>
        <v>12.087833526410813</v>
      </c>
      <c r="AE96">
        <f>'IDT-1'!D96</f>
        <v>0</v>
      </c>
      <c r="AF96" s="24"/>
      <c r="AG96">
        <f t="shared" si="5"/>
        <v>12.087833526410813</v>
      </c>
      <c r="AI96" s="34">
        <f>PXIL!L96</f>
        <v>0</v>
      </c>
      <c r="AJ96" s="34">
        <f>PXIL!R96</f>
        <v>0</v>
      </c>
      <c r="AK96" s="34">
        <f>RTM_IEX!L96</f>
        <v>1.44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5.75</v>
      </c>
      <c r="AB97" s="75">
        <f>-STOA!R97</f>
        <v>0</v>
      </c>
      <c r="AC97">
        <f t="shared" si="3"/>
        <v>9.5089944354428024E-2</v>
      </c>
      <c r="AD97">
        <f t="shared" si="4"/>
        <v>11.225141526410814</v>
      </c>
      <c r="AE97">
        <f>'IDT-1'!D97</f>
        <v>0</v>
      </c>
      <c r="AF97" s="24"/>
      <c r="AG97">
        <f t="shared" si="5"/>
        <v>11.225141526410814</v>
      </c>
      <c r="AI97" s="34">
        <f>PXIL!L97</f>
        <v>0</v>
      </c>
      <c r="AJ97" s="34">
        <f>PXIL!R97</f>
        <v>0</v>
      </c>
      <c r="AK97" s="34">
        <f>RTM_IEX!L97</f>
        <v>0.56999999999999995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5.75</v>
      </c>
      <c r="AB98" s="75">
        <f>-STOA!R98</f>
        <v>0</v>
      </c>
      <c r="AC98">
        <f t="shared" si="3"/>
        <v>9.1897944354428024E-2</v>
      </c>
      <c r="AD98">
        <f t="shared" si="4"/>
        <v>10.848333526410812</v>
      </c>
      <c r="AE98">
        <f>'IDT-1'!D98</f>
        <v>0</v>
      </c>
      <c r="AF98" s="24"/>
      <c r="AG98">
        <f t="shared" si="5"/>
        <v>10.848333526410812</v>
      </c>
      <c r="AI98" s="34">
        <f>PXIL!L98</f>
        <v>0</v>
      </c>
      <c r="AJ98" s="34">
        <f>PXIL!R98</f>
        <v>0</v>
      </c>
      <c r="AK98" s="34">
        <f>RTM_IEX!L98</f>
        <v>0.19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0.11976305187584615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0.13800000000000001</v>
      </c>
      <c r="AB99" s="75">
        <f t="shared" si="6"/>
        <v>0</v>
      </c>
      <c r="AC99">
        <f t="shared" si="6"/>
        <v>3.4964296660112445E-3</v>
      </c>
      <c r="AD99">
        <f t="shared" si="6"/>
        <v>0.39707912220983482</v>
      </c>
      <c r="AE99">
        <f t="shared" ref="AE99:AT99" si="7">SUM(AE3:AE98)/4000</f>
        <v>0</v>
      </c>
      <c r="AG99">
        <f t="shared" si="7"/>
        <v>0.39707912220983482</v>
      </c>
      <c r="AI99">
        <f t="shared" si="7"/>
        <v>0</v>
      </c>
      <c r="AJ99">
        <f t="shared" si="7"/>
        <v>0</v>
      </c>
      <c r="AK99">
        <f t="shared" si="7"/>
        <v>0.15061250000000001</v>
      </c>
      <c r="AL99">
        <f t="shared" si="7"/>
        <v>-7.8000000000000014E-3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45271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14.364024000000001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4.12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0.1552658016</v>
      </c>
      <c r="AD3">
        <f>SUM(B3:AB3,AI3:AT3)-AC3</f>
        <v>18.328758198400003</v>
      </c>
      <c r="AE3">
        <v>0</v>
      </c>
      <c r="AF3" s="24"/>
      <c r="AG3">
        <f>SUM(AD3:AF3)</f>
        <v>18.328758198400003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14.364024000000001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1.92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0.13678580160000001</v>
      </c>
      <c r="AD4">
        <f t="shared" ref="AD4:AD67" si="1">SUM(B4:AB4,AI4:AT4)-AC4</f>
        <v>16.147238198400004</v>
      </c>
      <c r="AE4">
        <v>0</v>
      </c>
      <c r="AF4" s="24"/>
      <c r="AG4">
        <f t="shared" ref="AG4:AG67" si="2">SUM(AD4:AF4)</f>
        <v>16.147238198400004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14.364024000000001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1.92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0.13678580160000001</v>
      </c>
      <c r="AD5">
        <f t="shared" si="1"/>
        <v>16.147238198400004</v>
      </c>
      <c r="AE5">
        <v>0</v>
      </c>
      <c r="AF5" s="24"/>
      <c r="AG5">
        <f t="shared" si="2"/>
        <v>16.147238198400004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14.364024000000001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2.68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0.14316980160000001</v>
      </c>
      <c r="AD6">
        <f t="shared" si="1"/>
        <v>16.900854198400001</v>
      </c>
      <c r="AE6">
        <v>0</v>
      </c>
      <c r="AF6" s="24"/>
      <c r="AG6">
        <f t="shared" si="2"/>
        <v>16.900854198400001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14.364024000000001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1.82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0.1359458016</v>
      </c>
      <c r="AD7">
        <f t="shared" si="1"/>
        <v>16.048078198400002</v>
      </c>
      <c r="AE7">
        <v>0</v>
      </c>
      <c r="AF7" s="24"/>
      <c r="AG7">
        <f t="shared" si="2"/>
        <v>16.048078198400002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14.364024000000001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1.44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0.1327538016</v>
      </c>
      <c r="AD8">
        <f t="shared" si="1"/>
        <v>15.6712701984</v>
      </c>
      <c r="AE8">
        <v>0</v>
      </c>
      <c r="AF8" s="24"/>
      <c r="AG8">
        <f t="shared" si="2"/>
        <v>15.6712701984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14.364024000000001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1.44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0.1327538016</v>
      </c>
      <c r="AD9">
        <f t="shared" si="1"/>
        <v>15.6712701984</v>
      </c>
      <c r="AE9">
        <v>0</v>
      </c>
      <c r="AF9" s="24"/>
      <c r="AG9">
        <f t="shared" si="2"/>
        <v>15.6712701984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14.364024000000001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0.1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0.1214978016</v>
      </c>
      <c r="AD10">
        <f t="shared" si="1"/>
        <v>14.3425261984</v>
      </c>
      <c r="AE10">
        <v>0</v>
      </c>
      <c r="AF10" s="24"/>
      <c r="AG10">
        <f t="shared" si="2"/>
        <v>14.3425261984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14.364024000000001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0.28999999999999998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0.1230938016</v>
      </c>
      <c r="AD11">
        <f t="shared" si="1"/>
        <v>14.5309301984</v>
      </c>
      <c r="AE11">
        <v>0</v>
      </c>
      <c r="AF11" s="24"/>
      <c r="AG11">
        <f t="shared" si="2"/>
        <v>14.5309301984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14.364024000000001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0.86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0.12788180159999998</v>
      </c>
      <c r="AD12">
        <f t="shared" si="1"/>
        <v>15.096142198400001</v>
      </c>
      <c r="AE12">
        <v>0</v>
      </c>
      <c r="AF12" s="24"/>
      <c r="AG12">
        <f t="shared" si="2"/>
        <v>15.096142198400001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14.364024000000001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3.06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0.14636180159999998</v>
      </c>
      <c r="AD13">
        <f t="shared" si="1"/>
        <v>17.277662198399998</v>
      </c>
      <c r="AE13">
        <v>0</v>
      </c>
      <c r="AF13" s="24"/>
      <c r="AG13">
        <f t="shared" si="2"/>
        <v>17.277662198399998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14.364024000000001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4.12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0.1552658016</v>
      </c>
      <c r="AD14">
        <f t="shared" si="1"/>
        <v>18.328758198400003</v>
      </c>
      <c r="AE14">
        <v>0</v>
      </c>
      <c r="AF14" s="24"/>
      <c r="AG14">
        <f t="shared" si="2"/>
        <v>18.328758198400003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14.364024000000001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2.78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0.14400980160000001</v>
      </c>
      <c r="AD15">
        <f t="shared" si="1"/>
        <v>17.000014198400002</v>
      </c>
      <c r="AE15">
        <v>0</v>
      </c>
      <c r="AF15" s="24"/>
      <c r="AG15">
        <f t="shared" si="2"/>
        <v>17.000014198400002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14.364024000000001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4.9800000000000004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0.16248980160000001</v>
      </c>
      <c r="AD16">
        <f t="shared" si="1"/>
        <v>19.181534198400001</v>
      </c>
      <c r="AE16">
        <v>0</v>
      </c>
      <c r="AF16" s="24"/>
      <c r="AG16">
        <f t="shared" si="2"/>
        <v>19.181534198400001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14.364024000000001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2.78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0.14400980160000001</v>
      </c>
      <c r="AD17">
        <f t="shared" si="1"/>
        <v>17.000014198400002</v>
      </c>
      <c r="AE17">
        <v>0</v>
      </c>
      <c r="AF17" s="24"/>
      <c r="AG17">
        <f t="shared" si="2"/>
        <v>17.000014198400002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14.364024000000001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1.1499999999999999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0.13031780160000001</v>
      </c>
      <c r="AD18">
        <f t="shared" si="1"/>
        <v>15.383706198400001</v>
      </c>
      <c r="AE18">
        <v>0</v>
      </c>
      <c r="AF18" s="24"/>
      <c r="AG18">
        <f t="shared" si="2"/>
        <v>15.383706198400001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14.364024000000001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6.8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0.17777780160000001</v>
      </c>
      <c r="AD19">
        <f t="shared" si="1"/>
        <v>20.9862461984</v>
      </c>
      <c r="AE19">
        <v>0</v>
      </c>
      <c r="AF19" s="24"/>
      <c r="AG19">
        <f t="shared" si="2"/>
        <v>20.9862461984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14.364024000000001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9.58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0.20112980159999999</v>
      </c>
      <c r="AD20">
        <f t="shared" si="1"/>
        <v>23.742894198399998</v>
      </c>
      <c r="AE20">
        <v>0</v>
      </c>
      <c r="AF20" s="24"/>
      <c r="AG20">
        <f t="shared" si="2"/>
        <v>23.742894198399998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14.364024000000001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9.58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0.20112980159999999</v>
      </c>
      <c r="AD21">
        <f t="shared" si="1"/>
        <v>23.742894198399998</v>
      </c>
      <c r="AE21">
        <v>0</v>
      </c>
      <c r="AF21" s="24"/>
      <c r="AG21">
        <f t="shared" si="2"/>
        <v>23.742894198399998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14.364024000000001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8.24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0.1898738016</v>
      </c>
      <c r="AD22">
        <f t="shared" si="1"/>
        <v>22.414150198400002</v>
      </c>
      <c r="AE22">
        <v>0</v>
      </c>
      <c r="AF22" s="24"/>
      <c r="AG22">
        <f t="shared" si="2"/>
        <v>22.414150198400002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14.364024000000001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9.58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0.20112980159999999</v>
      </c>
      <c r="AD23">
        <f t="shared" si="1"/>
        <v>23.742894198399998</v>
      </c>
      <c r="AE23">
        <v>0</v>
      </c>
      <c r="AF23" s="24"/>
      <c r="AG23">
        <f t="shared" si="2"/>
        <v>23.742894198399998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14.364024000000001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0.20138180159999999</v>
      </c>
      <c r="AD24">
        <f t="shared" si="1"/>
        <v>23.7726421984</v>
      </c>
      <c r="AE24">
        <v>0</v>
      </c>
      <c r="AF24" s="24"/>
      <c r="AG24">
        <f t="shared" si="2"/>
        <v>23.7726421984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2.81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14.364024000000001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6.32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0.20121380159999999</v>
      </c>
      <c r="AD25">
        <f t="shared" si="1"/>
        <v>23.752810198400002</v>
      </c>
      <c r="AE25">
        <v>0</v>
      </c>
      <c r="AF25" s="24"/>
      <c r="AG25">
        <f t="shared" si="2"/>
        <v>23.752810198400002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3.17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14.364024000000001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6.42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0.20146580159999999</v>
      </c>
      <c r="AD26">
        <f t="shared" si="1"/>
        <v>23.782558198400004</v>
      </c>
      <c r="AE26">
        <v>0</v>
      </c>
      <c r="AF26" s="24"/>
      <c r="AG26">
        <f t="shared" si="2"/>
        <v>23.782558198400004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3.1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14.364024000000001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4.21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0.18735380160000001</v>
      </c>
      <c r="AD27">
        <f t="shared" si="1"/>
        <v>22.116670198400001</v>
      </c>
      <c r="AE27">
        <v>0</v>
      </c>
      <c r="AF27" s="24"/>
      <c r="AG27">
        <f t="shared" si="2"/>
        <v>22.116670198400001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3.73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14.364024000000001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4.21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0.20129780159999999</v>
      </c>
      <c r="AD28">
        <f t="shared" si="1"/>
        <v>23.762726198400003</v>
      </c>
      <c r="AE28">
        <v>0</v>
      </c>
      <c r="AF28" s="24"/>
      <c r="AG28">
        <f t="shared" si="2"/>
        <v>23.762726198400003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5.29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14.364024000000001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3.26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0.20079380159999996</v>
      </c>
      <c r="AD29">
        <f t="shared" si="1"/>
        <v>23.7032301984</v>
      </c>
      <c r="AE29">
        <v>0</v>
      </c>
      <c r="AF29" s="24"/>
      <c r="AG29">
        <f t="shared" si="2"/>
        <v>23.7032301984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6.28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14.364024000000001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6.89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0.20129780159999999</v>
      </c>
      <c r="AD30">
        <f t="shared" si="1"/>
        <v>23.762726198400003</v>
      </c>
      <c r="AE30">
        <v>0</v>
      </c>
      <c r="AF30" s="24"/>
      <c r="AG30">
        <f t="shared" si="2"/>
        <v>23.762726198400003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2.61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14.364024000000001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7.18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0.20087780159999999</v>
      </c>
      <c r="AD31">
        <f t="shared" si="1"/>
        <v>23.7131461984</v>
      </c>
      <c r="AE31">
        <v>0</v>
      </c>
      <c r="AF31" s="24"/>
      <c r="AG31">
        <f t="shared" si="2"/>
        <v>23.7131461984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2.37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14.364024000000001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9.58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0.20112980159999999</v>
      </c>
      <c r="AD32">
        <f t="shared" si="1"/>
        <v>23.742894198399998</v>
      </c>
      <c r="AE32">
        <v>0</v>
      </c>
      <c r="AF32" s="24"/>
      <c r="AG32">
        <f t="shared" si="2"/>
        <v>23.742894198399998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14.364024000000001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6.22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0.17290580159999999</v>
      </c>
      <c r="AD33">
        <f t="shared" si="1"/>
        <v>20.411118198400001</v>
      </c>
      <c r="AE33">
        <v>0</v>
      </c>
      <c r="AF33" s="24"/>
      <c r="AG33">
        <f t="shared" si="2"/>
        <v>20.411118198400001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14.364024000000001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0.1738298016</v>
      </c>
      <c r="AD34">
        <f t="shared" si="1"/>
        <v>20.520194198400002</v>
      </c>
      <c r="AE34">
        <v>0</v>
      </c>
      <c r="AF34" s="24"/>
      <c r="AG34">
        <f t="shared" si="2"/>
        <v>20.520194198400002</v>
      </c>
      <c r="AI34" s="34">
        <f>PXIL!M34</f>
        <v>0</v>
      </c>
      <c r="AJ34" s="34">
        <f>PXIL!S34</f>
        <v>0</v>
      </c>
      <c r="AK34" s="34">
        <f>RTM_IEX!M34</f>
        <v>2.78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0.95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14.364024000000001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3.35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0.1862618016</v>
      </c>
      <c r="AD35">
        <f t="shared" si="1"/>
        <v>21.987762198400002</v>
      </c>
      <c r="AE35">
        <v>0</v>
      </c>
      <c r="AF35" s="24"/>
      <c r="AG35">
        <f t="shared" si="2"/>
        <v>21.987762198400002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4.46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14.364024000000001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8.0399999999999991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0.18819380159999999</v>
      </c>
      <c r="AD36">
        <f t="shared" si="1"/>
        <v>22.215830198399999</v>
      </c>
      <c r="AE36">
        <v>0</v>
      </c>
      <c r="AF36" s="24"/>
      <c r="AG36">
        <f t="shared" si="2"/>
        <v>22.215830198399999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14.364024000000001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7.57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0.18424580160000001</v>
      </c>
      <c r="AD37">
        <f t="shared" si="1"/>
        <v>21.749778198400001</v>
      </c>
      <c r="AE37">
        <v>0</v>
      </c>
      <c r="AF37" s="24"/>
      <c r="AG37">
        <f t="shared" si="2"/>
        <v>21.749778198400001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14.364024000000001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9.58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0.20112980159999999</v>
      </c>
      <c r="AD38">
        <f t="shared" si="1"/>
        <v>23.742894198399998</v>
      </c>
      <c r="AE38">
        <v>0</v>
      </c>
      <c r="AF38" s="24"/>
      <c r="AG38">
        <f t="shared" si="2"/>
        <v>23.742894198399998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14.364024000000001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9.58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0.20112980159999999</v>
      </c>
      <c r="AD39">
        <f t="shared" si="1"/>
        <v>23.742894198399998</v>
      </c>
      <c r="AE39">
        <v>0</v>
      </c>
      <c r="AF39" s="24"/>
      <c r="AG39">
        <f t="shared" si="2"/>
        <v>23.742894198399998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14.364024000000001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8.0399999999999991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0.18819380159999999</v>
      </c>
      <c r="AD40">
        <f t="shared" si="1"/>
        <v>22.215830198399999</v>
      </c>
      <c r="AE40">
        <v>0</v>
      </c>
      <c r="AF40" s="24"/>
      <c r="AG40">
        <f t="shared" si="2"/>
        <v>22.215830198399999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14.364024000000001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9.58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0.20112980159999999</v>
      </c>
      <c r="AD41">
        <f t="shared" si="1"/>
        <v>23.742894198399998</v>
      </c>
      <c r="AE41">
        <v>0</v>
      </c>
      <c r="AF41" s="24"/>
      <c r="AG41">
        <f t="shared" si="2"/>
        <v>23.742894198399998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14.364024000000001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9.58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0.20112980159999999</v>
      </c>
      <c r="AD42">
        <f t="shared" si="1"/>
        <v>23.742894198399998</v>
      </c>
      <c r="AE42">
        <v>0</v>
      </c>
      <c r="AF42" s="24"/>
      <c r="AG42">
        <f t="shared" si="2"/>
        <v>23.742894198399998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14.364024000000001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7.76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0.18584180159999997</v>
      </c>
      <c r="AD43">
        <f t="shared" si="1"/>
        <v>21.9381821984</v>
      </c>
      <c r="AE43">
        <v>0</v>
      </c>
      <c r="AF43" s="24"/>
      <c r="AG43">
        <f t="shared" si="2"/>
        <v>21.9381821984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14.364024000000001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8.81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0.19466180160000002</v>
      </c>
      <c r="AD44">
        <f t="shared" si="1"/>
        <v>22.979362198400004</v>
      </c>
      <c r="AE44">
        <v>0</v>
      </c>
      <c r="AF44" s="24"/>
      <c r="AG44">
        <f t="shared" si="2"/>
        <v>22.979362198400004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14.364024000000001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9.58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0.20112980159999999</v>
      </c>
      <c r="AD45">
        <f t="shared" si="1"/>
        <v>23.742894198399998</v>
      </c>
      <c r="AE45">
        <v>0</v>
      </c>
      <c r="AF45" s="24"/>
      <c r="AG45">
        <f t="shared" si="2"/>
        <v>23.742894198399998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14.364024000000001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7.47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0.18340580159999997</v>
      </c>
      <c r="AD46">
        <f t="shared" si="1"/>
        <v>21.6506181984</v>
      </c>
      <c r="AE46">
        <v>0</v>
      </c>
      <c r="AF46" s="24"/>
      <c r="AG46">
        <f t="shared" si="2"/>
        <v>21.6506181984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14.364024000000001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5.75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0.16895780159999998</v>
      </c>
      <c r="AD47">
        <f t="shared" si="1"/>
        <v>19.945066198399999</v>
      </c>
      <c r="AE47">
        <v>0</v>
      </c>
      <c r="AF47" s="24"/>
      <c r="AG47">
        <f t="shared" si="2"/>
        <v>19.945066198399999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14.364024000000001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6.99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0.17937380160000002</v>
      </c>
      <c r="AD48">
        <f t="shared" si="1"/>
        <v>21.174650198400002</v>
      </c>
      <c r="AE48">
        <v>0</v>
      </c>
      <c r="AF48" s="24"/>
      <c r="AG48">
        <f t="shared" si="2"/>
        <v>21.174650198400002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14.364024000000001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6.03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0.17130980160000001</v>
      </c>
      <c r="AD49">
        <f t="shared" si="1"/>
        <v>20.222714198400002</v>
      </c>
      <c r="AE49">
        <v>0</v>
      </c>
      <c r="AF49" s="24"/>
      <c r="AG49">
        <f t="shared" si="2"/>
        <v>20.222714198400002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14.364024000000001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6.61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0.17618180159999999</v>
      </c>
      <c r="AD50">
        <f t="shared" si="1"/>
        <v>20.797842198400001</v>
      </c>
      <c r="AE50">
        <v>0</v>
      </c>
      <c r="AF50" s="24"/>
      <c r="AG50">
        <f t="shared" si="2"/>
        <v>20.797842198400001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14.364024000000001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7.37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0.18256580159999999</v>
      </c>
      <c r="AD51">
        <f t="shared" si="1"/>
        <v>21.551458198400002</v>
      </c>
      <c r="AE51">
        <v>0</v>
      </c>
      <c r="AF51" s="24"/>
      <c r="AG51">
        <f t="shared" si="2"/>
        <v>21.551458198400002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14.364024000000001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9.58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0.20112980159999999</v>
      </c>
      <c r="AD52">
        <f t="shared" si="1"/>
        <v>23.742894198399998</v>
      </c>
      <c r="AE52">
        <v>0</v>
      </c>
      <c r="AF52" s="24"/>
      <c r="AG52">
        <f t="shared" si="2"/>
        <v>23.742894198399998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14.364024000000001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9.58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0.20112980159999999</v>
      </c>
      <c r="AD53">
        <f t="shared" si="1"/>
        <v>23.742894198399998</v>
      </c>
      <c r="AE53">
        <v>0</v>
      </c>
      <c r="AF53" s="24"/>
      <c r="AG53">
        <f t="shared" si="2"/>
        <v>23.742894198399998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14.364024000000001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9.58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0.20112980159999999</v>
      </c>
      <c r="AD54">
        <f t="shared" si="1"/>
        <v>23.742894198399998</v>
      </c>
      <c r="AE54">
        <v>0</v>
      </c>
      <c r="AF54" s="24"/>
      <c r="AG54">
        <f t="shared" si="2"/>
        <v>23.742894198399998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14.364024000000001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0.20112980159999999</v>
      </c>
      <c r="AD55">
        <f t="shared" si="1"/>
        <v>23.742894198399998</v>
      </c>
      <c r="AE55">
        <v>0</v>
      </c>
      <c r="AF55" s="24"/>
      <c r="AG55">
        <f t="shared" si="2"/>
        <v>23.742894198399998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14.364024000000001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7.09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0.1802138016</v>
      </c>
      <c r="AD56">
        <f t="shared" si="1"/>
        <v>21.2738101984</v>
      </c>
      <c r="AE56">
        <v>0</v>
      </c>
      <c r="AF56" s="24"/>
      <c r="AG56">
        <f t="shared" si="2"/>
        <v>21.2738101984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14.364024000000001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5.84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0.16971380159999999</v>
      </c>
      <c r="AD57">
        <f t="shared" si="1"/>
        <v>20.0343101984</v>
      </c>
      <c r="AE57">
        <v>0</v>
      </c>
      <c r="AF57" s="24"/>
      <c r="AG57">
        <f t="shared" si="2"/>
        <v>20.0343101984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14.364024000000001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7.37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0.18256580159999999</v>
      </c>
      <c r="AD58">
        <f t="shared" si="1"/>
        <v>21.551458198400002</v>
      </c>
      <c r="AE58">
        <v>0</v>
      </c>
      <c r="AF58" s="24"/>
      <c r="AG58">
        <f t="shared" si="2"/>
        <v>21.551458198400002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14.364024000000001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5.94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0.1705538016</v>
      </c>
      <c r="AD59">
        <f t="shared" si="1"/>
        <v>20.133470198400001</v>
      </c>
      <c r="AE59">
        <v>0</v>
      </c>
      <c r="AF59" s="24"/>
      <c r="AG59">
        <f t="shared" si="2"/>
        <v>20.133470198400001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14.364024000000001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0.20112980159999999</v>
      </c>
      <c r="AD60">
        <f t="shared" si="1"/>
        <v>23.742894198399998</v>
      </c>
      <c r="AE60">
        <v>0</v>
      </c>
      <c r="AF60" s="24"/>
      <c r="AG60">
        <f t="shared" si="2"/>
        <v>23.742894198399998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14.364024000000001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0.20112980159999999</v>
      </c>
      <c r="AD61">
        <f t="shared" si="1"/>
        <v>23.742894198399998</v>
      </c>
      <c r="AE61">
        <v>0</v>
      </c>
      <c r="AF61" s="24"/>
      <c r="AG61">
        <f t="shared" si="2"/>
        <v>23.742894198399998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14.364024000000001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0.20112980159999999</v>
      </c>
      <c r="AD62">
        <f t="shared" si="1"/>
        <v>23.742894198399998</v>
      </c>
      <c r="AE62">
        <v>0</v>
      </c>
      <c r="AF62" s="24"/>
      <c r="AG62">
        <f t="shared" si="2"/>
        <v>23.742894198399998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14.364024000000001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0.20112980159999999</v>
      </c>
      <c r="AD63">
        <f t="shared" si="1"/>
        <v>23.742894198399998</v>
      </c>
      <c r="AE63">
        <v>0</v>
      </c>
      <c r="AF63" s="24"/>
      <c r="AG63">
        <f t="shared" si="2"/>
        <v>23.742894198399998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14.364024000000001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0.20112980159999999</v>
      </c>
      <c r="AD64">
        <f t="shared" si="1"/>
        <v>23.742894198399998</v>
      </c>
      <c r="AE64">
        <v>0</v>
      </c>
      <c r="AF64" s="24"/>
      <c r="AG64">
        <f t="shared" si="2"/>
        <v>23.742894198399998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14.364024000000001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0.20112980159999999</v>
      </c>
      <c r="AD65">
        <f t="shared" si="1"/>
        <v>23.742894198399998</v>
      </c>
      <c r="AE65">
        <v>0</v>
      </c>
      <c r="AF65" s="24"/>
      <c r="AG65">
        <f t="shared" si="2"/>
        <v>23.742894198399998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14.364024000000001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0.20112980159999999</v>
      </c>
      <c r="AD66">
        <f t="shared" si="1"/>
        <v>23.742894198399998</v>
      </c>
      <c r="AE66">
        <v>0</v>
      </c>
      <c r="AF66" s="24"/>
      <c r="AG66">
        <f t="shared" si="2"/>
        <v>23.742894198399998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14.364024000000001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0.20112980159999999</v>
      </c>
      <c r="AD67">
        <f t="shared" si="1"/>
        <v>23.742894198399998</v>
      </c>
      <c r="AE67">
        <v>0</v>
      </c>
      <c r="AF67" s="24"/>
      <c r="AG67">
        <f t="shared" si="2"/>
        <v>23.742894198399998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14.364024000000001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0.20112980159999999</v>
      </c>
      <c r="AD68">
        <f t="shared" ref="AD68:AD98" si="4">SUM(B68:AB68,AI68:AT68)-AC68</f>
        <v>23.742894198399998</v>
      </c>
      <c r="AE68">
        <v>0</v>
      </c>
      <c r="AF68" s="24"/>
      <c r="AG68">
        <f t="shared" ref="AG68:AG98" si="5">SUM(AD68:AF68)</f>
        <v>23.742894198399998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14.364024000000001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0.20112980159999999</v>
      </c>
      <c r="AD69">
        <f t="shared" si="4"/>
        <v>23.742894198399998</v>
      </c>
      <c r="AE69">
        <v>0</v>
      </c>
      <c r="AF69" s="24"/>
      <c r="AG69">
        <f t="shared" si="5"/>
        <v>23.742894198399998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14.364024000000001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0.20112980159999999</v>
      </c>
      <c r="AD70">
        <f t="shared" si="4"/>
        <v>23.742894198399998</v>
      </c>
      <c r="AE70">
        <v>0</v>
      </c>
      <c r="AF70" s="24"/>
      <c r="AG70">
        <f t="shared" si="5"/>
        <v>23.742894198399998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9.58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14.364024000000001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3.64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0.20146580159999999</v>
      </c>
      <c r="AD71">
        <f t="shared" si="4"/>
        <v>23.7825581984</v>
      </c>
      <c r="AE71">
        <v>0</v>
      </c>
      <c r="AF71" s="24"/>
      <c r="AG71">
        <f t="shared" si="5"/>
        <v>23.7825581984</v>
      </c>
      <c r="AI71" s="34">
        <f>PXIL!M71</f>
        <v>0</v>
      </c>
      <c r="AJ71" s="34">
        <f>PXIL!S71</f>
        <v>0</v>
      </c>
      <c r="AK71" s="34">
        <f>RTM_IEX!M71</f>
        <v>0.09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5.89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14.364024000000001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6.38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0.19247780159999997</v>
      </c>
      <c r="AD72">
        <f t="shared" si="4"/>
        <v>22.721546198399999</v>
      </c>
      <c r="AE72">
        <v>0</v>
      </c>
      <c r="AF72" s="24"/>
      <c r="AG72">
        <f t="shared" si="5"/>
        <v>22.721546198399999</v>
      </c>
      <c r="AI72" s="34">
        <f>PXIL!M72</f>
        <v>0</v>
      </c>
      <c r="AJ72" s="34">
        <f>PXIL!S72</f>
        <v>0</v>
      </c>
      <c r="AK72" s="34">
        <f>RTM_IEX!M72</f>
        <v>2.17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14.364024000000001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0.79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0.15946580159999998</v>
      </c>
      <c r="AD73">
        <f t="shared" si="4"/>
        <v>18.824558198399998</v>
      </c>
      <c r="AE73">
        <v>0</v>
      </c>
      <c r="AF73" s="24"/>
      <c r="AG73">
        <f t="shared" si="5"/>
        <v>18.824558198399998</v>
      </c>
      <c r="AI73" s="34">
        <f>PXIL!M73</f>
        <v>0</v>
      </c>
      <c r="AJ73" s="34">
        <f>PXIL!S73</f>
        <v>0</v>
      </c>
      <c r="AK73" s="34">
        <f>RTM_IEX!M73</f>
        <v>3.83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14.364024000000001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0.1519898016</v>
      </c>
      <c r="AD74">
        <f t="shared" si="4"/>
        <v>17.942034198400002</v>
      </c>
      <c r="AE74">
        <v>0</v>
      </c>
      <c r="AF74" s="24"/>
      <c r="AG74">
        <f t="shared" si="5"/>
        <v>17.942034198400002</v>
      </c>
      <c r="AI74" s="34">
        <f>PXIL!M74</f>
        <v>0</v>
      </c>
      <c r="AJ74" s="34">
        <f>PXIL!S74</f>
        <v>0</v>
      </c>
      <c r="AK74" s="34">
        <f>RTM_IEX!M74</f>
        <v>3.73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14.364024000000001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2.89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0.17928980159999999</v>
      </c>
      <c r="AD75">
        <f t="shared" si="4"/>
        <v>21.164734198400001</v>
      </c>
      <c r="AE75">
        <v>0</v>
      </c>
      <c r="AF75" s="24"/>
      <c r="AG75">
        <f t="shared" si="5"/>
        <v>21.164734198400001</v>
      </c>
      <c r="AI75" s="34">
        <f>PXIL!M75</f>
        <v>0</v>
      </c>
      <c r="AJ75" s="34">
        <f>PXIL!S75</f>
        <v>0</v>
      </c>
      <c r="AK75" s="34">
        <f>RTM_IEX!M75</f>
        <v>4.09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14.364024000000001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1.54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0.17744180159999998</v>
      </c>
      <c r="AD76">
        <f t="shared" si="4"/>
        <v>20.946582198399998</v>
      </c>
      <c r="AE76">
        <v>0</v>
      </c>
      <c r="AF76" s="24"/>
      <c r="AG76">
        <f t="shared" si="5"/>
        <v>20.946582198399998</v>
      </c>
      <c r="AI76" s="34">
        <f>PXIL!M76</f>
        <v>0</v>
      </c>
      <c r="AJ76" s="34">
        <f>PXIL!S76</f>
        <v>0</v>
      </c>
      <c r="AK76" s="34">
        <f>RTM_IEX!M76</f>
        <v>5.22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14.364024000000001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1.75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0.16232180159999998</v>
      </c>
      <c r="AD77">
        <f t="shared" si="4"/>
        <v>19.1617021984</v>
      </c>
      <c r="AE77">
        <v>0</v>
      </c>
      <c r="AF77" s="24"/>
      <c r="AG77">
        <f t="shared" si="5"/>
        <v>19.1617021984</v>
      </c>
      <c r="AI77" s="34">
        <f>PXIL!M77</f>
        <v>0</v>
      </c>
      <c r="AJ77" s="34">
        <f>PXIL!S77</f>
        <v>0</v>
      </c>
      <c r="AK77" s="34">
        <f>RTM_IEX!M77</f>
        <v>3.21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14.364024000000001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5.33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0.18945380159999997</v>
      </c>
      <c r="AD78">
        <f t="shared" si="4"/>
        <v>22.364570198399999</v>
      </c>
      <c r="AE78">
        <v>0</v>
      </c>
      <c r="AF78" s="24"/>
      <c r="AG78">
        <f t="shared" si="5"/>
        <v>22.364570198399999</v>
      </c>
      <c r="AI78" s="34">
        <f>PXIL!M78</f>
        <v>0</v>
      </c>
      <c r="AJ78" s="34">
        <f>PXIL!S78</f>
        <v>0</v>
      </c>
      <c r="AK78" s="34">
        <f>RTM_IEX!M78</f>
        <v>2.86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14.364024000000001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5.31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0.20062580159999999</v>
      </c>
      <c r="AD79">
        <f t="shared" si="4"/>
        <v>23.683398198399999</v>
      </c>
      <c r="AE79">
        <v>0</v>
      </c>
      <c r="AF79" s="24"/>
      <c r="AG79">
        <f t="shared" si="5"/>
        <v>23.683398198399999</v>
      </c>
      <c r="AI79" s="34">
        <f>PXIL!M79</f>
        <v>0</v>
      </c>
      <c r="AJ79" s="34">
        <f>PXIL!S79</f>
        <v>0</v>
      </c>
      <c r="AK79" s="34">
        <f>RTM_IEX!M79</f>
        <v>4.21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14.364024000000001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5.19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0.1922258016</v>
      </c>
      <c r="AD80">
        <f t="shared" si="4"/>
        <v>22.691798198400004</v>
      </c>
      <c r="AE80">
        <v>0</v>
      </c>
      <c r="AF80" s="24"/>
      <c r="AG80">
        <f t="shared" si="5"/>
        <v>22.691798198400004</v>
      </c>
      <c r="AI80" s="34">
        <f>PXIL!M80</f>
        <v>0</v>
      </c>
      <c r="AJ80" s="34">
        <f>PXIL!S80</f>
        <v>0</v>
      </c>
      <c r="AK80" s="34">
        <f>RTM_IEX!M80</f>
        <v>3.33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14.364024000000001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1.45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0.20121380160000002</v>
      </c>
      <c r="AD81">
        <f t="shared" si="4"/>
        <v>23.752810198399999</v>
      </c>
      <c r="AE81">
        <v>0</v>
      </c>
      <c r="AF81" s="24"/>
      <c r="AG81">
        <f t="shared" si="5"/>
        <v>23.752810198399999</v>
      </c>
      <c r="AI81" s="34">
        <f>PXIL!M81</f>
        <v>0</v>
      </c>
      <c r="AJ81" s="34">
        <f>PXIL!S81</f>
        <v>0</v>
      </c>
      <c r="AK81" s="34">
        <f>RTM_IEX!M81</f>
        <v>8.14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14.364024000000001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0.20112980159999999</v>
      </c>
      <c r="AD82">
        <f t="shared" si="4"/>
        <v>23.742894198399998</v>
      </c>
      <c r="AE82">
        <v>0</v>
      </c>
      <c r="AF82" s="24"/>
      <c r="AG82">
        <f t="shared" si="5"/>
        <v>23.742894198399998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14.364024000000001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0.20112980159999999</v>
      </c>
      <c r="AD83">
        <f t="shared" si="4"/>
        <v>23.742894198399998</v>
      </c>
      <c r="AE83">
        <v>0</v>
      </c>
      <c r="AF83" s="24"/>
      <c r="AG83">
        <f t="shared" si="5"/>
        <v>23.742894198399998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14.364024000000001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0.20112980159999999</v>
      </c>
      <c r="AD84">
        <f t="shared" si="4"/>
        <v>23.742894198399998</v>
      </c>
      <c r="AE84">
        <v>0</v>
      </c>
      <c r="AF84" s="24"/>
      <c r="AG84">
        <f t="shared" si="5"/>
        <v>23.742894198399998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14.364024000000001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0.20112980159999999</v>
      </c>
      <c r="AD85">
        <f t="shared" si="4"/>
        <v>23.742894198399998</v>
      </c>
      <c r="AE85">
        <v>0</v>
      </c>
      <c r="AF85" s="24"/>
      <c r="AG85">
        <f t="shared" si="5"/>
        <v>23.742894198399998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14.364024000000001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0.20112980159999999</v>
      </c>
      <c r="AD86">
        <f t="shared" si="4"/>
        <v>23.742894198399998</v>
      </c>
      <c r="AE86">
        <v>0</v>
      </c>
      <c r="AF86" s="24"/>
      <c r="AG86">
        <f t="shared" si="5"/>
        <v>23.742894198399998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14.364024000000001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0.20112980159999999</v>
      </c>
      <c r="AD87">
        <f t="shared" si="4"/>
        <v>23.742894198399998</v>
      </c>
      <c r="AE87">
        <v>0</v>
      </c>
      <c r="AF87" s="24"/>
      <c r="AG87">
        <f t="shared" si="5"/>
        <v>23.742894198399998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14.364024000000001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0.20112980159999999</v>
      </c>
      <c r="AD88">
        <f t="shared" si="4"/>
        <v>23.742894198399998</v>
      </c>
      <c r="AE88">
        <v>0</v>
      </c>
      <c r="AF88" s="24"/>
      <c r="AG88">
        <f t="shared" si="5"/>
        <v>23.742894198399998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14.364024000000001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0.20112980159999999</v>
      </c>
      <c r="AD89">
        <f t="shared" si="4"/>
        <v>23.742894198399998</v>
      </c>
      <c r="AE89">
        <v>0</v>
      </c>
      <c r="AF89" s="24"/>
      <c r="AG89">
        <f t="shared" si="5"/>
        <v>23.742894198399998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14.364024000000001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8.33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0.19062980159999998</v>
      </c>
      <c r="AD90">
        <f t="shared" si="4"/>
        <v>22.503394198399999</v>
      </c>
      <c r="AE90">
        <v>0</v>
      </c>
      <c r="AF90" s="24"/>
      <c r="AG90">
        <f t="shared" si="5"/>
        <v>22.503394198399999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14.364024000000001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9.58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0.20112980159999999</v>
      </c>
      <c r="AD91">
        <f t="shared" si="4"/>
        <v>23.742894198399998</v>
      </c>
      <c r="AE91">
        <v>0</v>
      </c>
      <c r="AF91" s="24"/>
      <c r="AG91">
        <f t="shared" si="5"/>
        <v>23.742894198399998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14.364024000000001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8.91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0.1955018016</v>
      </c>
      <c r="AD92">
        <f t="shared" si="4"/>
        <v>23.078522198400002</v>
      </c>
      <c r="AE92">
        <v>0</v>
      </c>
      <c r="AF92" s="24"/>
      <c r="AG92">
        <f t="shared" si="5"/>
        <v>23.078522198400002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14.364024000000001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6.51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0.17534180159999999</v>
      </c>
      <c r="AD93">
        <f t="shared" si="4"/>
        <v>20.6986821984</v>
      </c>
      <c r="AE93">
        <v>0</v>
      </c>
      <c r="AF93" s="24"/>
      <c r="AG93">
        <f t="shared" si="5"/>
        <v>20.6986821984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14.364024000000001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9.58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0.20112980159999999</v>
      </c>
      <c r="AD94">
        <f t="shared" si="4"/>
        <v>23.742894198399998</v>
      </c>
      <c r="AE94">
        <v>0</v>
      </c>
      <c r="AF94" s="24"/>
      <c r="AG94">
        <f t="shared" si="5"/>
        <v>23.742894198399998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14.364024000000001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0.20112980159999999</v>
      </c>
      <c r="AD95">
        <f t="shared" si="4"/>
        <v>23.742894198399998</v>
      </c>
      <c r="AE95">
        <v>0</v>
      </c>
      <c r="AF95" s="24"/>
      <c r="AG95">
        <f t="shared" si="5"/>
        <v>23.742894198399998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14.364024000000001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8.6199999999999992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0.19306580159999998</v>
      </c>
      <c r="AD96">
        <f t="shared" si="4"/>
        <v>22.790958198399998</v>
      </c>
      <c r="AE96">
        <v>0</v>
      </c>
      <c r="AF96" s="24"/>
      <c r="AG96">
        <f t="shared" si="5"/>
        <v>22.790958198399998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14.364024000000001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5.55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0.1672778016</v>
      </c>
      <c r="AD97">
        <f t="shared" si="4"/>
        <v>19.7467461984</v>
      </c>
      <c r="AE97">
        <v>0</v>
      </c>
      <c r="AF97" s="24"/>
      <c r="AG97">
        <f t="shared" si="5"/>
        <v>19.7467461984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14.364024000000001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3.83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0.15282980159999998</v>
      </c>
      <c r="AD98">
        <f t="shared" si="4"/>
        <v>18.041194198399999</v>
      </c>
      <c r="AE98">
        <v>0</v>
      </c>
      <c r="AF98" s="24"/>
      <c r="AG98">
        <f t="shared" si="5"/>
        <v>18.041194198399999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0.34473657599999952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0.14448999999999995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4.3882152384000011E-3</v>
      </c>
      <c r="AD99">
        <f t="shared" si="6"/>
        <v>0.51801836076160068</v>
      </c>
      <c r="AE99">
        <f t="shared" ref="AE99:AT99" si="8">SUM(AE3:AE98)/4000</f>
        <v>0</v>
      </c>
      <c r="AG99">
        <f t="shared" si="8"/>
        <v>0.51801836076160068</v>
      </c>
      <c r="AI99">
        <f t="shared" si="8"/>
        <v>0</v>
      </c>
      <c r="AJ99">
        <f t="shared" si="8"/>
        <v>0</v>
      </c>
      <c r="AK99">
        <f t="shared" si="8"/>
        <v>1.1039999999999999E-2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2.214E-2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'[1]11'!B5</f>
        <v>265</v>
      </c>
      <c r="C3" s="16">
        <f>'[1]11'!C5</f>
        <v>0</v>
      </c>
      <c r="D3" s="16">
        <f>'[1]11'!D5</f>
        <v>75</v>
      </c>
      <c r="E3" s="16">
        <f>'[1]11'!E5</f>
        <v>0</v>
      </c>
      <c r="F3" s="15">
        <f>SUM(B3:E3)</f>
        <v>340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265</v>
      </c>
      <c r="C4" s="16">
        <f>'[1]11'!C6</f>
        <v>0</v>
      </c>
      <c r="D4" s="16">
        <f>'[1]11'!D6</f>
        <v>75</v>
      </c>
      <c r="E4" s="16">
        <f>'[1]11'!E6</f>
        <v>0</v>
      </c>
      <c r="F4" s="15">
        <f>SUM(B4:E4)</f>
        <v>340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265</v>
      </c>
      <c r="C5" s="16">
        <f>'[1]11'!C7</f>
        <v>0</v>
      </c>
      <c r="D5" s="16">
        <f>'[1]11'!D7</f>
        <v>75</v>
      </c>
      <c r="E5" s="16">
        <f>'[1]11'!E7</f>
        <v>0</v>
      </c>
      <c r="F5" s="15">
        <f t="shared" ref="F5:F68" si="6">SUM(B5:E5)</f>
        <v>340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'[1]11'!B8</f>
        <v>265</v>
      </c>
      <c r="C6" s="16">
        <f>'[1]11'!C8</f>
        <v>0</v>
      </c>
      <c r="D6" s="16">
        <f>'[1]11'!D8</f>
        <v>75</v>
      </c>
      <c r="E6" s="16">
        <f>'[1]11'!E8</f>
        <v>0</v>
      </c>
      <c r="F6" s="15">
        <f t="shared" si="6"/>
        <v>340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265</v>
      </c>
      <c r="C7" s="16">
        <f>'[1]11'!C9</f>
        <v>0</v>
      </c>
      <c r="D7" s="16">
        <f>'[1]11'!D9</f>
        <v>75</v>
      </c>
      <c r="E7" s="16">
        <f>'[1]11'!E9</f>
        <v>0</v>
      </c>
      <c r="F7" s="15">
        <f t="shared" si="6"/>
        <v>340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265</v>
      </c>
      <c r="C8" s="16">
        <f>'[1]11'!C10</f>
        <v>0</v>
      </c>
      <c r="D8" s="16">
        <f>'[1]11'!D10</f>
        <v>75</v>
      </c>
      <c r="E8" s="16">
        <f>'[1]11'!E10</f>
        <v>0</v>
      </c>
      <c r="F8" s="15">
        <f t="shared" si="6"/>
        <v>340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265</v>
      </c>
      <c r="C9" s="16">
        <f>'[1]11'!C11</f>
        <v>0</v>
      </c>
      <c r="D9" s="16">
        <f>'[1]11'!D11</f>
        <v>75</v>
      </c>
      <c r="E9" s="16">
        <f>'[1]11'!E11</f>
        <v>0</v>
      </c>
      <c r="F9" s="15">
        <f t="shared" si="6"/>
        <v>340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265</v>
      </c>
      <c r="C10" s="16">
        <f>'[1]11'!C12</f>
        <v>0</v>
      </c>
      <c r="D10" s="16">
        <f>'[1]11'!D12</f>
        <v>75</v>
      </c>
      <c r="E10" s="16">
        <f>'[1]11'!E12</f>
        <v>0</v>
      </c>
      <c r="F10" s="15">
        <f t="shared" si="6"/>
        <v>340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265</v>
      </c>
      <c r="C11" s="16">
        <f>'[1]11'!C13</f>
        <v>0</v>
      </c>
      <c r="D11" s="16">
        <f>'[1]11'!D13</f>
        <v>75</v>
      </c>
      <c r="E11" s="16">
        <f>'[1]11'!E13</f>
        <v>0</v>
      </c>
      <c r="F11" s="15">
        <f t="shared" si="6"/>
        <v>340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265</v>
      </c>
      <c r="C12" s="16">
        <f>'[1]11'!C14</f>
        <v>0</v>
      </c>
      <c r="D12" s="16">
        <f>'[1]11'!D14</f>
        <v>75</v>
      </c>
      <c r="E12" s="16">
        <f>'[1]11'!E14</f>
        <v>0</v>
      </c>
      <c r="F12" s="15">
        <f t="shared" si="6"/>
        <v>340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265</v>
      </c>
      <c r="C13" s="16">
        <f>'[1]11'!C15</f>
        <v>0</v>
      </c>
      <c r="D13" s="16">
        <f>'[1]11'!D15</f>
        <v>75</v>
      </c>
      <c r="E13" s="16">
        <f>'[1]11'!E15</f>
        <v>0</v>
      </c>
      <c r="F13" s="15">
        <f t="shared" si="6"/>
        <v>340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265</v>
      </c>
      <c r="C14" s="16">
        <f>'[1]11'!C16</f>
        <v>0</v>
      </c>
      <c r="D14" s="16">
        <f>'[1]11'!D16</f>
        <v>75</v>
      </c>
      <c r="E14" s="16">
        <f>'[1]11'!E16</f>
        <v>0</v>
      </c>
      <c r="F14" s="15">
        <f t="shared" si="6"/>
        <v>340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265</v>
      </c>
      <c r="C15" s="16">
        <f>'[1]11'!C17</f>
        <v>0</v>
      </c>
      <c r="D15" s="16">
        <f>'[1]11'!D17</f>
        <v>75</v>
      </c>
      <c r="E15" s="16">
        <f>'[1]11'!E17</f>
        <v>0</v>
      </c>
      <c r="F15" s="15">
        <f t="shared" si="6"/>
        <v>340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265</v>
      </c>
      <c r="C16" s="16">
        <f>'[1]11'!C18</f>
        <v>0</v>
      </c>
      <c r="D16" s="16">
        <f>'[1]11'!D18</f>
        <v>75</v>
      </c>
      <c r="E16" s="16">
        <f>'[1]11'!E18</f>
        <v>0</v>
      </c>
      <c r="F16" s="15">
        <f t="shared" si="6"/>
        <v>340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265</v>
      </c>
      <c r="C17" s="16">
        <f>'[1]11'!C19</f>
        <v>0</v>
      </c>
      <c r="D17" s="16">
        <f>'[1]11'!D19</f>
        <v>75</v>
      </c>
      <c r="E17" s="16">
        <f>'[1]11'!E19</f>
        <v>0</v>
      </c>
      <c r="F17" s="15">
        <f t="shared" si="6"/>
        <v>340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265</v>
      </c>
      <c r="C18" s="16">
        <f>'[1]11'!C20</f>
        <v>0</v>
      </c>
      <c r="D18" s="16">
        <f>'[1]11'!D20</f>
        <v>75</v>
      </c>
      <c r="E18" s="16">
        <f>'[1]11'!E20</f>
        <v>0</v>
      </c>
      <c r="F18" s="15">
        <f t="shared" si="6"/>
        <v>340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265</v>
      </c>
      <c r="C19" s="16">
        <f>'[1]11'!C21</f>
        <v>0</v>
      </c>
      <c r="D19" s="16">
        <f>'[1]11'!D21</f>
        <v>75</v>
      </c>
      <c r="E19" s="16">
        <f>'[1]11'!E21</f>
        <v>0</v>
      </c>
      <c r="F19" s="15">
        <f t="shared" si="6"/>
        <v>340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265</v>
      </c>
      <c r="C20" s="16">
        <f>'[1]11'!C22</f>
        <v>0</v>
      </c>
      <c r="D20" s="16">
        <f>'[1]11'!D22</f>
        <v>75</v>
      </c>
      <c r="E20" s="16">
        <f>'[1]11'!E22</f>
        <v>0</v>
      </c>
      <c r="F20" s="15">
        <f t="shared" si="6"/>
        <v>340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265</v>
      </c>
      <c r="C21" s="16">
        <f>'[1]11'!C23</f>
        <v>0</v>
      </c>
      <c r="D21" s="16">
        <f>'[1]11'!D23</f>
        <v>75</v>
      </c>
      <c r="E21" s="16">
        <f>'[1]11'!E23</f>
        <v>0</v>
      </c>
      <c r="F21" s="15">
        <f t="shared" si="6"/>
        <v>340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265</v>
      </c>
      <c r="C22" s="16">
        <f>'[1]11'!C24</f>
        <v>0</v>
      </c>
      <c r="D22" s="16">
        <f>'[1]11'!D24</f>
        <v>75</v>
      </c>
      <c r="E22" s="16">
        <f>'[1]11'!E24</f>
        <v>0</v>
      </c>
      <c r="F22" s="15">
        <f t="shared" si="6"/>
        <v>340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265</v>
      </c>
      <c r="C23" s="16">
        <f>'[1]11'!C25</f>
        <v>0</v>
      </c>
      <c r="D23" s="16">
        <f>'[1]11'!D25</f>
        <v>75</v>
      </c>
      <c r="E23" s="16">
        <f>'[1]11'!E25</f>
        <v>0</v>
      </c>
      <c r="F23" s="15">
        <f t="shared" si="6"/>
        <v>340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265</v>
      </c>
      <c r="C24" s="16">
        <f>'[1]11'!C26</f>
        <v>0</v>
      </c>
      <c r="D24" s="16">
        <f>'[1]11'!D26</f>
        <v>75</v>
      </c>
      <c r="E24" s="16">
        <f>'[1]11'!E26</f>
        <v>0</v>
      </c>
      <c r="F24" s="15">
        <f t="shared" si="6"/>
        <v>340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265</v>
      </c>
      <c r="C25" s="16">
        <f>'[1]11'!C27</f>
        <v>0</v>
      </c>
      <c r="D25" s="16">
        <f>'[1]11'!D27</f>
        <v>75</v>
      </c>
      <c r="E25" s="16">
        <f>'[1]11'!E27</f>
        <v>0</v>
      </c>
      <c r="F25" s="15">
        <f t="shared" si="6"/>
        <v>340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265</v>
      </c>
      <c r="C26" s="16">
        <f>'[1]11'!C28</f>
        <v>0</v>
      </c>
      <c r="D26" s="16">
        <f>'[1]11'!D28</f>
        <v>75</v>
      </c>
      <c r="E26" s="16">
        <f>'[1]11'!E28</f>
        <v>0</v>
      </c>
      <c r="F26" s="15">
        <f t="shared" si="6"/>
        <v>340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265</v>
      </c>
      <c r="C27" s="16">
        <f>'[1]11'!C29</f>
        <v>0</v>
      </c>
      <c r="D27" s="16">
        <f>'[1]11'!D29</f>
        <v>75</v>
      </c>
      <c r="E27" s="16">
        <f>'[1]11'!E29</f>
        <v>0</v>
      </c>
      <c r="F27" s="15">
        <f t="shared" si="6"/>
        <v>340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265</v>
      </c>
      <c r="C28" s="16">
        <f>'[1]11'!C30</f>
        <v>0</v>
      </c>
      <c r="D28" s="16">
        <f>'[1]11'!D30</f>
        <v>75</v>
      </c>
      <c r="E28" s="16">
        <f>'[1]11'!E30</f>
        <v>0</v>
      </c>
      <c r="F28" s="15">
        <f t="shared" si="6"/>
        <v>340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265</v>
      </c>
      <c r="C29" s="16">
        <f>'[1]11'!C31</f>
        <v>0</v>
      </c>
      <c r="D29" s="16">
        <f>'[1]11'!D31</f>
        <v>75</v>
      </c>
      <c r="E29" s="16">
        <f>'[1]11'!E31</f>
        <v>0</v>
      </c>
      <c r="F29" s="15">
        <f t="shared" si="6"/>
        <v>340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265</v>
      </c>
      <c r="C30" s="16">
        <f>'[1]11'!C32</f>
        <v>0</v>
      </c>
      <c r="D30" s="16">
        <f>'[1]11'!D32</f>
        <v>75</v>
      </c>
      <c r="E30" s="16">
        <f>'[1]11'!E32</f>
        <v>0</v>
      </c>
      <c r="F30" s="15">
        <f t="shared" si="6"/>
        <v>340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265</v>
      </c>
      <c r="C31" s="16">
        <f>'[1]11'!C33</f>
        <v>0</v>
      </c>
      <c r="D31" s="16">
        <f>'[1]11'!D33</f>
        <v>75</v>
      </c>
      <c r="E31" s="16">
        <f>'[1]11'!E33</f>
        <v>0</v>
      </c>
      <c r="F31" s="15">
        <f t="shared" si="6"/>
        <v>340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265</v>
      </c>
      <c r="C32" s="16">
        <f>'[1]11'!C34</f>
        <v>0</v>
      </c>
      <c r="D32" s="16">
        <f>'[1]11'!D34</f>
        <v>75</v>
      </c>
      <c r="E32" s="16">
        <f>'[1]11'!E34</f>
        <v>0</v>
      </c>
      <c r="F32" s="15">
        <f t="shared" si="6"/>
        <v>340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265</v>
      </c>
      <c r="C33" s="16">
        <f>'[1]11'!C35</f>
        <v>0</v>
      </c>
      <c r="D33" s="16">
        <f>'[1]11'!D35</f>
        <v>75</v>
      </c>
      <c r="E33" s="16">
        <f>'[1]11'!E35</f>
        <v>0</v>
      </c>
      <c r="F33" s="15">
        <f t="shared" si="6"/>
        <v>340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265</v>
      </c>
      <c r="C34" s="16">
        <f>'[1]11'!C36</f>
        <v>0</v>
      </c>
      <c r="D34" s="16">
        <f>'[1]11'!D36</f>
        <v>75</v>
      </c>
      <c r="E34" s="16">
        <f>'[1]11'!E36</f>
        <v>0</v>
      </c>
      <c r="F34" s="15">
        <f t="shared" si="6"/>
        <v>340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265</v>
      </c>
      <c r="C35" s="16">
        <f>'[1]11'!C37</f>
        <v>0</v>
      </c>
      <c r="D35" s="16">
        <f>'[1]11'!D37</f>
        <v>75</v>
      </c>
      <c r="E35" s="16">
        <f>'[1]11'!E37</f>
        <v>0</v>
      </c>
      <c r="F35" s="15">
        <f t="shared" si="6"/>
        <v>340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265</v>
      </c>
      <c r="C36" s="16">
        <f>'[1]11'!C38</f>
        <v>0</v>
      </c>
      <c r="D36" s="16">
        <f>'[1]11'!D38</f>
        <v>75</v>
      </c>
      <c r="E36" s="16">
        <f>'[1]11'!E38</f>
        <v>0</v>
      </c>
      <c r="F36" s="15">
        <f t="shared" si="6"/>
        <v>340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265</v>
      </c>
      <c r="C37" s="16">
        <f>'[1]11'!C39</f>
        <v>0</v>
      </c>
      <c r="D37" s="16">
        <f>'[1]11'!D39</f>
        <v>75</v>
      </c>
      <c r="E37" s="16">
        <f>'[1]11'!E39</f>
        <v>0</v>
      </c>
      <c r="F37" s="15">
        <f t="shared" si="6"/>
        <v>340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265</v>
      </c>
      <c r="C38" s="16">
        <f>'[1]11'!C40</f>
        <v>0</v>
      </c>
      <c r="D38" s="16">
        <f>'[1]11'!D40</f>
        <v>75</v>
      </c>
      <c r="E38" s="16">
        <f>'[1]11'!E40</f>
        <v>0</v>
      </c>
      <c r="F38" s="15">
        <f t="shared" si="6"/>
        <v>340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265</v>
      </c>
      <c r="C39" s="16">
        <f>'[1]11'!C41</f>
        <v>0</v>
      </c>
      <c r="D39" s="16">
        <f>'[1]11'!D41</f>
        <v>75</v>
      </c>
      <c r="E39" s="16">
        <f>'[1]11'!E41</f>
        <v>0</v>
      </c>
      <c r="F39" s="15">
        <f t="shared" si="6"/>
        <v>340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265</v>
      </c>
      <c r="C40" s="16">
        <f>'[1]11'!C42</f>
        <v>0</v>
      </c>
      <c r="D40" s="16">
        <f>'[1]11'!D42</f>
        <v>75</v>
      </c>
      <c r="E40" s="16">
        <f>'[1]11'!E42</f>
        <v>0</v>
      </c>
      <c r="F40" s="15">
        <f t="shared" si="6"/>
        <v>340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265</v>
      </c>
      <c r="C41" s="16">
        <f>'[1]11'!C43</f>
        <v>0</v>
      </c>
      <c r="D41" s="16">
        <f>'[1]11'!D43</f>
        <v>75</v>
      </c>
      <c r="E41" s="16">
        <f>'[1]11'!E43</f>
        <v>0</v>
      </c>
      <c r="F41" s="15">
        <f t="shared" si="6"/>
        <v>340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265</v>
      </c>
      <c r="C42" s="16">
        <f>'[1]11'!C44</f>
        <v>0</v>
      </c>
      <c r="D42" s="16">
        <f>'[1]11'!D44</f>
        <v>75</v>
      </c>
      <c r="E42" s="16">
        <f>'[1]11'!E44</f>
        <v>0</v>
      </c>
      <c r="F42" s="15">
        <f t="shared" si="6"/>
        <v>340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265</v>
      </c>
      <c r="C43" s="16">
        <f>'[1]11'!C45</f>
        <v>0</v>
      </c>
      <c r="D43" s="16">
        <f>'[1]11'!D45</f>
        <v>75</v>
      </c>
      <c r="E43" s="16">
        <f>'[1]11'!E45</f>
        <v>0</v>
      </c>
      <c r="F43" s="15">
        <f t="shared" si="6"/>
        <v>340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265</v>
      </c>
      <c r="C44" s="16">
        <f>'[1]11'!C46</f>
        <v>0</v>
      </c>
      <c r="D44" s="16">
        <f>'[1]11'!D46</f>
        <v>75</v>
      </c>
      <c r="E44" s="16">
        <f>'[1]11'!E46</f>
        <v>0</v>
      </c>
      <c r="F44" s="15">
        <f t="shared" si="6"/>
        <v>340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265</v>
      </c>
      <c r="C45" s="16">
        <f>'[1]11'!C47</f>
        <v>0</v>
      </c>
      <c r="D45" s="16">
        <f>'[1]11'!D47</f>
        <v>75</v>
      </c>
      <c r="E45" s="16">
        <f>'[1]11'!E47</f>
        <v>0</v>
      </c>
      <c r="F45" s="15">
        <f t="shared" si="6"/>
        <v>340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265</v>
      </c>
      <c r="C46" s="16">
        <f>'[1]11'!C48</f>
        <v>0</v>
      </c>
      <c r="D46" s="16">
        <f>'[1]11'!D48</f>
        <v>75</v>
      </c>
      <c r="E46" s="16">
        <f>'[1]11'!E48</f>
        <v>0</v>
      </c>
      <c r="F46" s="15">
        <f t="shared" si="6"/>
        <v>340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265</v>
      </c>
      <c r="C47" s="16">
        <f>'[1]11'!C49</f>
        <v>0</v>
      </c>
      <c r="D47" s="16">
        <f>'[1]11'!D49</f>
        <v>75</v>
      </c>
      <c r="E47" s="16">
        <f>'[1]11'!E49</f>
        <v>0</v>
      </c>
      <c r="F47" s="15">
        <f t="shared" si="6"/>
        <v>340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265</v>
      </c>
      <c r="C48" s="16">
        <f>'[1]11'!C50</f>
        <v>0</v>
      </c>
      <c r="D48" s="16">
        <f>'[1]11'!D50</f>
        <v>75</v>
      </c>
      <c r="E48" s="16">
        <f>'[1]11'!E50</f>
        <v>0</v>
      </c>
      <c r="F48" s="15">
        <f t="shared" si="6"/>
        <v>340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265</v>
      </c>
      <c r="C49" s="16">
        <f>'[1]11'!C51</f>
        <v>0</v>
      </c>
      <c r="D49" s="16">
        <f>'[1]11'!D51</f>
        <v>75</v>
      </c>
      <c r="E49" s="16">
        <f>'[1]11'!E51</f>
        <v>0</v>
      </c>
      <c r="F49" s="15">
        <f t="shared" si="6"/>
        <v>340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265</v>
      </c>
      <c r="C50" s="16">
        <f>'[1]11'!C52</f>
        <v>0</v>
      </c>
      <c r="D50" s="16">
        <f>'[1]11'!D52</f>
        <v>75</v>
      </c>
      <c r="E50" s="16">
        <f>'[1]11'!E52</f>
        <v>0</v>
      </c>
      <c r="F50" s="15">
        <f t="shared" si="6"/>
        <v>340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265</v>
      </c>
      <c r="C51" s="16">
        <f>'[1]11'!C53</f>
        <v>0</v>
      </c>
      <c r="D51" s="16">
        <f>'[1]11'!D53</f>
        <v>75</v>
      </c>
      <c r="E51" s="16">
        <f>'[1]11'!E53</f>
        <v>0</v>
      </c>
      <c r="F51" s="15">
        <f t="shared" si="6"/>
        <v>340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265</v>
      </c>
      <c r="C52" s="16">
        <f>'[1]11'!C54</f>
        <v>0</v>
      </c>
      <c r="D52" s="16">
        <f>'[1]11'!D54</f>
        <v>75</v>
      </c>
      <c r="E52" s="16">
        <f>'[1]11'!E54</f>
        <v>0</v>
      </c>
      <c r="F52" s="15">
        <f t="shared" si="6"/>
        <v>340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265</v>
      </c>
      <c r="C53" s="16">
        <f>'[1]11'!C55</f>
        <v>0</v>
      </c>
      <c r="D53" s="16">
        <f>'[1]11'!D55</f>
        <v>75</v>
      </c>
      <c r="E53" s="16">
        <f>'[1]11'!E55</f>
        <v>0</v>
      </c>
      <c r="F53" s="15">
        <f t="shared" si="6"/>
        <v>340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265</v>
      </c>
      <c r="C54" s="16">
        <f>'[1]11'!C56</f>
        <v>0</v>
      </c>
      <c r="D54" s="16">
        <f>'[1]11'!D56</f>
        <v>75</v>
      </c>
      <c r="E54" s="16">
        <f>'[1]11'!E56</f>
        <v>0</v>
      </c>
      <c r="F54" s="15">
        <f t="shared" si="6"/>
        <v>340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265</v>
      </c>
      <c r="C55" s="16">
        <f>'[1]11'!C57</f>
        <v>0</v>
      </c>
      <c r="D55" s="16">
        <f>'[1]11'!D57</f>
        <v>75</v>
      </c>
      <c r="E55" s="16">
        <f>'[1]11'!E57</f>
        <v>0</v>
      </c>
      <c r="F55" s="15">
        <f t="shared" si="6"/>
        <v>340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265</v>
      </c>
      <c r="C56" s="16">
        <f>'[1]11'!C58</f>
        <v>0</v>
      </c>
      <c r="D56" s="16">
        <f>'[1]11'!D58</f>
        <v>75</v>
      </c>
      <c r="E56" s="16">
        <f>'[1]11'!E58</f>
        <v>0</v>
      </c>
      <c r="F56" s="15">
        <f t="shared" si="6"/>
        <v>340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265</v>
      </c>
      <c r="C57" s="16">
        <f>'[1]11'!C59</f>
        <v>0</v>
      </c>
      <c r="D57" s="16">
        <f>'[1]11'!D59</f>
        <v>75</v>
      </c>
      <c r="E57" s="16">
        <f>'[1]11'!E59</f>
        <v>0</v>
      </c>
      <c r="F57" s="15">
        <f t="shared" si="6"/>
        <v>340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265</v>
      </c>
      <c r="C58" s="16">
        <f>'[1]11'!C60</f>
        <v>0</v>
      </c>
      <c r="D58" s="16">
        <f>'[1]11'!D60</f>
        <v>75</v>
      </c>
      <c r="E58" s="16">
        <f>'[1]11'!E60</f>
        <v>0</v>
      </c>
      <c r="F58" s="15">
        <f t="shared" si="6"/>
        <v>340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265</v>
      </c>
      <c r="C59" s="16">
        <f>'[1]11'!C61</f>
        <v>0</v>
      </c>
      <c r="D59" s="16">
        <f>'[1]11'!D61</f>
        <v>75</v>
      </c>
      <c r="E59" s="16">
        <f>'[1]11'!E61</f>
        <v>0</v>
      </c>
      <c r="F59" s="15">
        <f t="shared" si="6"/>
        <v>340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265</v>
      </c>
      <c r="C60" s="16">
        <f>'[1]11'!C62</f>
        <v>0</v>
      </c>
      <c r="D60" s="16">
        <f>'[1]11'!D62</f>
        <v>75</v>
      </c>
      <c r="E60" s="16">
        <f>'[1]11'!E62</f>
        <v>0</v>
      </c>
      <c r="F60" s="15">
        <f t="shared" si="6"/>
        <v>340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265</v>
      </c>
      <c r="C61" s="16">
        <f>'[1]11'!C63</f>
        <v>0</v>
      </c>
      <c r="D61" s="16">
        <f>'[1]11'!D63</f>
        <v>75</v>
      </c>
      <c r="E61" s="16">
        <f>'[1]11'!E63</f>
        <v>0</v>
      </c>
      <c r="F61" s="15">
        <f t="shared" si="6"/>
        <v>340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265</v>
      </c>
      <c r="C62" s="16">
        <f>'[1]11'!C64</f>
        <v>0</v>
      </c>
      <c r="D62" s="16">
        <f>'[1]11'!D64</f>
        <v>75</v>
      </c>
      <c r="E62" s="16">
        <f>'[1]11'!E64</f>
        <v>0</v>
      </c>
      <c r="F62" s="15">
        <f t="shared" si="6"/>
        <v>340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265</v>
      </c>
      <c r="C63" s="16">
        <f>'[1]11'!C65</f>
        <v>0</v>
      </c>
      <c r="D63" s="16">
        <f>'[1]11'!D65</f>
        <v>75</v>
      </c>
      <c r="E63" s="16">
        <f>'[1]11'!E65</f>
        <v>0</v>
      </c>
      <c r="F63" s="15">
        <f t="shared" si="6"/>
        <v>340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265</v>
      </c>
      <c r="C64" s="16">
        <f>'[1]11'!C66</f>
        <v>0</v>
      </c>
      <c r="D64" s="16">
        <f>'[1]11'!D66</f>
        <v>75</v>
      </c>
      <c r="E64" s="16">
        <f>'[1]11'!E66</f>
        <v>0</v>
      </c>
      <c r="F64" s="15">
        <f t="shared" si="6"/>
        <v>340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265</v>
      </c>
      <c r="C65" s="16">
        <f>'[1]11'!C67</f>
        <v>0</v>
      </c>
      <c r="D65" s="16">
        <f>'[1]11'!D67</f>
        <v>75</v>
      </c>
      <c r="E65" s="16">
        <f>'[1]11'!E67</f>
        <v>0</v>
      </c>
      <c r="F65" s="15">
        <f t="shared" si="6"/>
        <v>340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265</v>
      </c>
      <c r="C66" s="16">
        <f>'[1]11'!C68</f>
        <v>0</v>
      </c>
      <c r="D66" s="16">
        <f>'[1]11'!D68</f>
        <v>75</v>
      </c>
      <c r="E66" s="16">
        <f>'[1]11'!E68</f>
        <v>0</v>
      </c>
      <c r="F66" s="15">
        <f t="shared" si="6"/>
        <v>340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265</v>
      </c>
      <c r="C67" s="16">
        <f>'[1]11'!C69</f>
        <v>0</v>
      </c>
      <c r="D67" s="16">
        <f>'[1]11'!D69</f>
        <v>75</v>
      </c>
      <c r="E67" s="16">
        <f>'[1]11'!E69</f>
        <v>0</v>
      </c>
      <c r="F67" s="15">
        <f t="shared" si="6"/>
        <v>340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265</v>
      </c>
      <c r="C68" s="16">
        <f>'[1]11'!C70</f>
        <v>0</v>
      </c>
      <c r="D68" s="16">
        <f>'[1]11'!D70</f>
        <v>75</v>
      </c>
      <c r="E68" s="16">
        <f>'[1]11'!E70</f>
        <v>0</v>
      </c>
      <c r="F68" s="15">
        <f t="shared" si="6"/>
        <v>340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265</v>
      </c>
      <c r="C69" s="16">
        <f>'[1]11'!C71</f>
        <v>0</v>
      </c>
      <c r="D69" s="16">
        <f>'[1]11'!D71</f>
        <v>75</v>
      </c>
      <c r="E69" s="16">
        <f>'[1]11'!E71</f>
        <v>0</v>
      </c>
      <c r="F69" s="15">
        <f t="shared" ref="F69:F98" si="17">SUM(B69:E69)</f>
        <v>340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265</v>
      </c>
      <c r="C70" s="16">
        <f>'[1]11'!C72</f>
        <v>0</v>
      </c>
      <c r="D70" s="16">
        <f>'[1]11'!D72</f>
        <v>75</v>
      </c>
      <c r="E70" s="16">
        <f>'[1]11'!E72</f>
        <v>0</v>
      </c>
      <c r="F70" s="15">
        <f t="shared" si="17"/>
        <v>340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265</v>
      </c>
      <c r="C71" s="16">
        <f>'[1]11'!C73</f>
        <v>0</v>
      </c>
      <c r="D71" s="16">
        <f>'[1]11'!D73</f>
        <v>75</v>
      </c>
      <c r="E71" s="16">
        <f>'[1]11'!E73</f>
        <v>0</v>
      </c>
      <c r="F71" s="15">
        <f t="shared" si="17"/>
        <v>340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265</v>
      </c>
      <c r="C72" s="16">
        <f>'[1]11'!C74</f>
        <v>0</v>
      </c>
      <c r="D72" s="16">
        <f>'[1]11'!D74</f>
        <v>75</v>
      </c>
      <c r="E72" s="16">
        <f>'[1]11'!E74</f>
        <v>0</v>
      </c>
      <c r="F72" s="15">
        <f t="shared" si="17"/>
        <v>340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265</v>
      </c>
      <c r="C73" s="16">
        <f>'[1]11'!C75</f>
        <v>0</v>
      </c>
      <c r="D73" s="16">
        <f>'[1]11'!D75</f>
        <v>75</v>
      </c>
      <c r="E73" s="16">
        <f>'[1]11'!E75</f>
        <v>0</v>
      </c>
      <c r="F73" s="15">
        <f t="shared" si="17"/>
        <v>340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265</v>
      </c>
      <c r="C74" s="16">
        <f>'[1]11'!C76</f>
        <v>0</v>
      </c>
      <c r="D74" s="16">
        <f>'[1]11'!D76</f>
        <v>75</v>
      </c>
      <c r="E74" s="16">
        <f>'[1]11'!E76</f>
        <v>0</v>
      </c>
      <c r="F74" s="15">
        <f t="shared" si="17"/>
        <v>340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265</v>
      </c>
      <c r="C75" s="16">
        <f>'[1]11'!C77</f>
        <v>0</v>
      </c>
      <c r="D75" s="16">
        <f>'[1]11'!D77</f>
        <v>75</v>
      </c>
      <c r="E75" s="16">
        <f>'[1]11'!E77</f>
        <v>0</v>
      </c>
      <c r="F75" s="15">
        <f t="shared" si="17"/>
        <v>340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265</v>
      </c>
      <c r="C76" s="16">
        <f>'[1]11'!C78</f>
        <v>0</v>
      </c>
      <c r="D76" s="16">
        <f>'[1]11'!D78</f>
        <v>75</v>
      </c>
      <c r="E76" s="16">
        <f>'[1]11'!E78</f>
        <v>0</v>
      </c>
      <c r="F76" s="15">
        <f t="shared" si="17"/>
        <v>340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265</v>
      </c>
      <c r="C77" s="16">
        <f>'[1]11'!C79</f>
        <v>0</v>
      </c>
      <c r="D77" s="16">
        <f>'[1]11'!D79</f>
        <v>75</v>
      </c>
      <c r="E77" s="16">
        <f>'[1]11'!E79</f>
        <v>0</v>
      </c>
      <c r="F77" s="15">
        <f t="shared" si="17"/>
        <v>340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265</v>
      </c>
      <c r="C78" s="16">
        <f>'[1]11'!C80</f>
        <v>0</v>
      </c>
      <c r="D78" s="16">
        <f>'[1]11'!D80</f>
        <v>75</v>
      </c>
      <c r="E78" s="16">
        <f>'[1]11'!E80</f>
        <v>0</v>
      </c>
      <c r="F78" s="15">
        <f t="shared" si="17"/>
        <v>340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265</v>
      </c>
      <c r="C79" s="16">
        <f>'[1]11'!C81</f>
        <v>0</v>
      </c>
      <c r="D79" s="16">
        <f>'[1]11'!D81</f>
        <v>75</v>
      </c>
      <c r="E79" s="16">
        <f>'[1]11'!E81</f>
        <v>0</v>
      </c>
      <c r="F79" s="15">
        <f t="shared" si="17"/>
        <v>340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265</v>
      </c>
      <c r="C80" s="16">
        <f>'[1]11'!C82</f>
        <v>0</v>
      </c>
      <c r="D80" s="16">
        <f>'[1]11'!D82</f>
        <v>75</v>
      </c>
      <c r="E80" s="16">
        <f>'[1]11'!E82</f>
        <v>0</v>
      </c>
      <c r="F80" s="15">
        <f t="shared" si="17"/>
        <v>340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265</v>
      </c>
      <c r="C81" s="16">
        <f>'[1]11'!C83</f>
        <v>0</v>
      </c>
      <c r="D81" s="16">
        <f>'[1]11'!D83</f>
        <v>75</v>
      </c>
      <c r="E81" s="16">
        <f>'[1]11'!E83</f>
        <v>0</v>
      </c>
      <c r="F81" s="15">
        <f t="shared" si="17"/>
        <v>340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265</v>
      </c>
      <c r="C82" s="16">
        <f>'[1]11'!C84</f>
        <v>0</v>
      </c>
      <c r="D82" s="16">
        <f>'[1]11'!D84</f>
        <v>75</v>
      </c>
      <c r="E82" s="16">
        <f>'[1]11'!E84</f>
        <v>0</v>
      </c>
      <c r="F82" s="15">
        <f t="shared" si="17"/>
        <v>340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265</v>
      </c>
      <c r="C83" s="16">
        <f>'[1]11'!C85</f>
        <v>0</v>
      </c>
      <c r="D83" s="16">
        <f>'[1]11'!D85</f>
        <v>75</v>
      </c>
      <c r="E83" s="16">
        <f>'[1]11'!E85</f>
        <v>0</v>
      </c>
      <c r="F83" s="15">
        <f t="shared" si="17"/>
        <v>340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265</v>
      </c>
      <c r="C84" s="16">
        <f>'[1]11'!C86</f>
        <v>0</v>
      </c>
      <c r="D84" s="16">
        <f>'[1]11'!D86</f>
        <v>75</v>
      </c>
      <c r="E84" s="16">
        <f>'[1]11'!E86</f>
        <v>0</v>
      </c>
      <c r="F84" s="15">
        <f t="shared" si="17"/>
        <v>340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265</v>
      </c>
      <c r="C85" s="16">
        <f>'[1]11'!C87</f>
        <v>0</v>
      </c>
      <c r="D85" s="16">
        <f>'[1]11'!D87</f>
        <v>75</v>
      </c>
      <c r="E85" s="16">
        <f>'[1]11'!E87</f>
        <v>0</v>
      </c>
      <c r="F85" s="15">
        <f t="shared" si="17"/>
        <v>340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265</v>
      </c>
      <c r="C86" s="16">
        <f>'[1]11'!C88</f>
        <v>0</v>
      </c>
      <c r="D86" s="16">
        <f>'[1]11'!D88</f>
        <v>75</v>
      </c>
      <c r="E86" s="16">
        <f>'[1]11'!E88</f>
        <v>0</v>
      </c>
      <c r="F86" s="15">
        <f t="shared" si="17"/>
        <v>340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265</v>
      </c>
      <c r="C87" s="16">
        <f>'[1]11'!C89</f>
        <v>0</v>
      </c>
      <c r="D87" s="16">
        <f>'[1]11'!D89</f>
        <v>75</v>
      </c>
      <c r="E87" s="16">
        <f>'[1]11'!E89</f>
        <v>0</v>
      </c>
      <c r="F87" s="15">
        <f t="shared" si="17"/>
        <v>340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265</v>
      </c>
      <c r="C88" s="16">
        <f>'[1]11'!C90</f>
        <v>0</v>
      </c>
      <c r="D88" s="16">
        <f>'[1]11'!D90</f>
        <v>75</v>
      </c>
      <c r="E88" s="16">
        <f>'[1]11'!E90</f>
        <v>0</v>
      </c>
      <c r="F88" s="15">
        <f t="shared" si="17"/>
        <v>340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265</v>
      </c>
      <c r="C89" s="16">
        <f>'[1]11'!C91</f>
        <v>0</v>
      </c>
      <c r="D89" s="16">
        <f>'[1]11'!D91</f>
        <v>75</v>
      </c>
      <c r="E89" s="16">
        <f>'[1]11'!E91</f>
        <v>0</v>
      </c>
      <c r="F89" s="15">
        <f t="shared" si="17"/>
        <v>340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265</v>
      </c>
      <c r="C90" s="16">
        <f>'[1]11'!C92</f>
        <v>0</v>
      </c>
      <c r="D90" s="16">
        <f>'[1]11'!D92</f>
        <v>75</v>
      </c>
      <c r="E90" s="16">
        <f>'[1]11'!E92</f>
        <v>0</v>
      </c>
      <c r="F90" s="15">
        <f t="shared" si="17"/>
        <v>340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265</v>
      </c>
      <c r="C91" s="16">
        <f>'[1]11'!C93</f>
        <v>0</v>
      </c>
      <c r="D91" s="16">
        <f>'[1]11'!D93</f>
        <v>75</v>
      </c>
      <c r="E91" s="16">
        <f>'[1]11'!E93</f>
        <v>0</v>
      </c>
      <c r="F91" s="15">
        <f t="shared" si="17"/>
        <v>340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265</v>
      </c>
      <c r="C92" s="16">
        <f>'[1]11'!C94</f>
        <v>0</v>
      </c>
      <c r="D92" s="16">
        <f>'[1]11'!D94</f>
        <v>75</v>
      </c>
      <c r="E92" s="16">
        <f>'[1]11'!E94</f>
        <v>0</v>
      </c>
      <c r="F92" s="15">
        <f t="shared" si="17"/>
        <v>340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265</v>
      </c>
      <c r="C93" s="16">
        <f>'[1]11'!C95</f>
        <v>0</v>
      </c>
      <c r="D93" s="16">
        <f>'[1]11'!D95</f>
        <v>75</v>
      </c>
      <c r="E93" s="16">
        <f>'[1]11'!E95</f>
        <v>0</v>
      </c>
      <c r="F93" s="15">
        <f t="shared" si="17"/>
        <v>340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265</v>
      </c>
      <c r="C94" s="16">
        <f>'[1]11'!C96</f>
        <v>0</v>
      </c>
      <c r="D94" s="16">
        <f>'[1]11'!D96</f>
        <v>75</v>
      </c>
      <c r="E94" s="16">
        <f>'[1]11'!E96</f>
        <v>0</v>
      </c>
      <c r="F94" s="15">
        <f t="shared" si="17"/>
        <v>340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265</v>
      </c>
      <c r="C95" s="16">
        <f>'[1]11'!C97</f>
        <v>0</v>
      </c>
      <c r="D95" s="16">
        <f>'[1]11'!D97</f>
        <v>75</v>
      </c>
      <c r="E95" s="16">
        <f>'[1]11'!E97</f>
        <v>0</v>
      </c>
      <c r="F95" s="15">
        <f t="shared" si="17"/>
        <v>340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265</v>
      </c>
      <c r="C96" s="16">
        <f>'[1]11'!C98</f>
        <v>0</v>
      </c>
      <c r="D96" s="16">
        <f>'[1]11'!D98</f>
        <v>75</v>
      </c>
      <c r="E96" s="16">
        <f>'[1]11'!E98</f>
        <v>0</v>
      </c>
      <c r="F96" s="15">
        <f t="shared" si="17"/>
        <v>340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265</v>
      </c>
      <c r="C97" s="16">
        <f>'[1]11'!C99</f>
        <v>0</v>
      </c>
      <c r="D97" s="16">
        <f>'[1]11'!D99</f>
        <v>75</v>
      </c>
      <c r="E97" s="16">
        <f>'[1]11'!E99</f>
        <v>0</v>
      </c>
      <c r="F97" s="15">
        <f t="shared" si="17"/>
        <v>340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265</v>
      </c>
      <c r="C98" s="16">
        <f>'[1]11'!C100</f>
        <v>0</v>
      </c>
      <c r="D98" s="16">
        <f>'[1]11'!D100</f>
        <v>75</v>
      </c>
      <c r="E98" s="16">
        <f>'[1]11'!E100</f>
        <v>0</v>
      </c>
      <c r="F98" s="15">
        <f t="shared" si="17"/>
        <v>340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45271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'[2]11'!B5</f>
        <v>42</v>
      </c>
      <c r="C3" s="195">
        <f>'[2]11'!C5</f>
        <v>30</v>
      </c>
      <c r="D3" s="195">
        <f>'[2]11'!D5</f>
        <v>0</v>
      </c>
      <c r="E3" s="195">
        <f>'[2]11'!E5</f>
        <v>0</v>
      </c>
      <c r="F3" s="15">
        <f>SUM(B3:E3)</f>
        <v>72</v>
      </c>
      <c r="G3" s="194">
        <f>'[2]11'!H5</f>
        <v>37</v>
      </c>
      <c r="H3" s="195">
        <f>'[2]11'!I5</f>
        <v>0</v>
      </c>
      <c r="I3" s="195">
        <f>'[2]11'!J5</f>
        <v>0</v>
      </c>
      <c r="J3" s="195">
        <f>'[2]11'!K5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'[2]11'!B6</f>
        <v>42</v>
      </c>
      <c r="C4" s="195">
        <f>'[2]11'!C6</f>
        <v>30</v>
      </c>
      <c r="D4" s="195">
        <f>'[2]11'!D6</f>
        <v>0</v>
      </c>
      <c r="E4" s="195">
        <f>'[2]11'!E6</f>
        <v>0</v>
      </c>
      <c r="F4" s="15">
        <f>SUM(B4:E4)</f>
        <v>72</v>
      </c>
      <c r="G4" s="194">
        <f>'[2]11'!H6</f>
        <v>37</v>
      </c>
      <c r="H4" s="195">
        <f>'[2]11'!I6</f>
        <v>0</v>
      </c>
      <c r="I4" s="195">
        <f>'[2]11'!J6</f>
        <v>0</v>
      </c>
      <c r="J4" s="195">
        <f>'[2]11'!K6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'[2]11'!B7</f>
        <v>42</v>
      </c>
      <c r="C5" s="195">
        <f>'[2]11'!C7</f>
        <v>30</v>
      </c>
      <c r="D5" s="195">
        <f>'[2]11'!D7</f>
        <v>0</v>
      </c>
      <c r="E5" s="195">
        <f>'[2]11'!E7</f>
        <v>0</v>
      </c>
      <c r="F5" s="15">
        <f t="shared" ref="F5:F68" si="6">SUM(B5:E5)</f>
        <v>72</v>
      </c>
      <c r="G5" s="194">
        <f>'[2]11'!H7</f>
        <v>37</v>
      </c>
      <c r="H5" s="195">
        <f>'[2]11'!I7</f>
        <v>0</v>
      </c>
      <c r="I5" s="195">
        <f>'[2]11'!J7</f>
        <v>0</v>
      </c>
      <c r="J5" s="195">
        <f>'[2]11'!K7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'[2]11'!B8</f>
        <v>42</v>
      </c>
      <c r="C6" s="195">
        <f>'[2]11'!C8</f>
        <v>30</v>
      </c>
      <c r="D6" s="195">
        <f>'[2]11'!D8</f>
        <v>0</v>
      </c>
      <c r="E6" s="195">
        <f>'[2]11'!E8</f>
        <v>0</v>
      </c>
      <c r="F6" s="15">
        <f t="shared" si="6"/>
        <v>72</v>
      </c>
      <c r="G6" s="194">
        <f>'[2]11'!H8</f>
        <v>37</v>
      </c>
      <c r="H6" s="195">
        <f>'[2]11'!I8</f>
        <v>0</v>
      </c>
      <c r="I6" s="195">
        <f>'[2]11'!J8</f>
        <v>0</v>
      </c>
      <c r="J6" s="195">
        <f>'[2]11'!K8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'[2]11'!B9</f>
        <v>42</v>
      </c>
      <c r="C7" s="195">
        <f>'[2]11'!C9</f>
        <v>30</v>
      </c>
      <c r="D7" s="195">
        <f>'[2]11'!D9</f>
        <v>0</v>
      </c>
      <c r="E7" s="195">
        <f>'[2]11'!E9</f>
        <v>0</v>
      </c>
      <c r="F7" s="15">
        <f t="shared" si="6"/>
        <v>72</v>
      </c>
      <c r="G7" s="194">
        <f>'[2]11'!H9</f>
        <v>37</v>
      </c>
      <c r="H7" s="195">
        <f>'[2]11'!I9</f>
        <v>0</v>
      </c>
      <c r="I7" s="195">
        <f>'[2]11'!J9</f>
        <v>0</v>
      </c>
      <c r="J7" s="195">
        <f>'[2]11'!K9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'[2]11'!B10</f>
        <v>42</v>
      </c>
      <c r="C8" s="195">
        <f>'[2]11'!C10</f>
        <v>30</v>
      </c>
      <c r="D8" s="195">
        <f>'[2]11'!D10</f>
        <v>0</v>
      </c>
      <c r="E8" s="195">
        <f>'[2]11'!E10</f>
        <v>0</v>
      </c>
      <c r="F8" s="15">
        <f t="shared" si="6"/>
        <v>72</v>
      </c>
      <c r="G8" s="194">
        <f>'[2]11'!H10</f>
        <v>38</v>
      </c>
      <c r="H8" s="195">
        <f>'[2]11'!I10</f>
        <v>0</v>
      </c>
      <c r="I8" s="195">
        <f>'[2]11'!J10</f>
        <v>0</v>
      </c>
      <c r="J8" s="195">
        <f>'[2]11'!K10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'[2]11'!B11</f>
        <v>42</v>
      </c>
      <c r="C9" s="195">
        <f>'[2]11'!C11</f>
        <v>30</v>
      </c>
      <c r="D9" s="195">
        <f>'[2]11'!D11</f>
        <v>0</v>
      </c>
      <c r="E9" s="195">
        <f>'[2]11'!E11</f>
        <v>0</v>
      </c>
      <c r="F9" s="15">
        <f t="shared" si="6"/>
        <v>72</v>
      </c>
      <c r="G9" s="194">
        <f>'[2]11'!H11</f>
        <v>38</v>
      </c>
      <c r="H9" s="195">
        <f>'[2]11'!I11</f>
        <v>0</v>
      </c>
      <c r="I9" s="195">
        <f>'[2]11'!J11</f>
        <v>0</v>
      </c>
      <c r="J9" s="195">
        <f>'[2]11'!K11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'[2]11'!B12</f>
        <v>42</v>
      </c>
      <c r="C10" s="195">
        <f>'[2]11'!C12</f>
        <v>30</v>
      </c>
      <c r="D10" s="195">
        <f>'[2]11'!D12</f>
        <v>0</v>
      </c>
      <c r="E10" s="195">
        <f>'[2]11'!E12</f>
        <v>0</v>
      </c>
      <c r="F10" s="15">
        <f t="shared" si="6"/>
        <v>72</v>
      </c>
      <c r="G10" s="194">
        <f>'[2]11'!H12</f>
        <v>38</v>
      </c>
      <c r="H10" s="195">
        <f>'[2]11'!I12</f>
        <v>0</v>
      </c>
      <c r="I10" s="195">
        <f>'[2]11'!J12</f>
        <v>0</v>
      </c>
      <c r="J10" s="195">
        <f>'[2]11'!K12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'[2]11'!B13</f>
        <v>42</v>
      </c>
      <c r="C11" s="195">
        <f>'[2]11'!C13</f>
        <v>30</v>
      </c>
      <c r="D11" s="195">
        <f>'[2]11'!D13</f>
        <v>0</v>
      </c>
      <c r="E11" s="195">
        <f>'[2]11'!E13</f>
        <v>0</v>
      </c>
      <c r="F11" s="15">
        <f t="shared" si="6"/>
        <v>72</v>
      </c>
      <c r="G11" s="194">
        <f>'[2]11'!H13</f>
        <v>38</v>
      </c>
      <c r="H11" s="195">
        <f>'[2]11'!I13</f>
        <v>0</v>
      </c>
      <c r="I11" s="195">
        <f>'[2]11'!J13</f>
        <v>0</v>
      </c>
      <c r="J11" s="195">
        <f>'[2]11'!K13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'[2]11'!B14</f>
        <v>42</v>
      </c>
      <c r="C12" s="195">
        <f>'[2]11'!C14</f>
        <v>30</v>
      </c>
      <c r="D12" s="195">
        <f>'[2]11'!D14</f>
        <v>0</v>
      </c>
      <c r="E12" s="195">
        <f>'[2]11'!E14</f>
        <v>0</v>
      </c>
      <c r="F12" s="15">
        <f t="shared" si="6"/>
        <v>72</v>
      </c>
      <c r="G12" s="194">
        <f>'[2]11'!H14</f>
        <v>38</v>
      </c>
      <c r="H12" s="195">
        <f>'[2]11'!I14</f>
        <v>0</v>
      </c>
      <c r="I12" s="195">
        <f>'[2]11'!J14</f>
        <v>0</v>
      </c>
      <c r="J12" s="195">
        <f>'[2]11'!K14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'[2]11'!B15</f>
        <v>42</v>
      </c>
      <c r="C13" s="195">
        <f>'[2]11'!C15</f>
        <v>30</v>
      </c>
      <c r="D13" s="195">
        <f>'[2]11'!D15</f>
        <v>0</v>
      </c>
      <c r="E13" s="195">
        <f>'[2]11'!E15</f>
        <v>0</v>
      </c>
      <c r="F13" s="15">
        <f t="shared" si="6"/>
        <v>72</v>
      </c>
      <c r="G13" s="194">
        <f>'[2]11'!H15</f>
        <v>38</v>
      </c>
      <c r="H13" s="195">
        <f>'[2]11'!I15</f>
        <v>0</v>
      </c>
      <c r="I13" s="195">
        <f>'[2]11'!J15</f>
        <v>0</v>
      </c>
      <c r="J13" s="195">
        <f>'[2]11'!K15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'[2]11'!B16</f>
        <v>42</v>
      </c>
      <c r="C14" s="195">
        <f>'[2]11'!C16</f>
        <v>30</v>
      </c>
      <c r="D14" s="195">
        <f>'[2]11'!D16</f>
        <v>0</v>
      </c>
      <c r="E14" s="195">
        <f>'[2]11'!E16</f>
        <v>0</v>
      </c>
      <c r="F14" s="15">
        <f t="shared" si="6"/>
        <v>72</v>
      </c>
      <c r="G14" s="194">
        <f>'[2]11'!H16</f>
        <v>38</v>
      </c>
      <c r="H14" s="195">
        <f>'[2]11'!I16</f>
        <v>0</v>
      </c>
      <c r="I14" s="195">
        <f>'[2]11'!J16</f>
        <v>0</v>
      </c>
      <c r="J14" s="195">
        <f>'[2]11'!K16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'[2]11'!B17</f>
        <v>42</v>
      </c>
      <c r="C15" s="195">
        <f>'[2]11'!C17</f>
        <v>30</v>
      </c>
      <c r="D15" s="195">
        <f>'[2]11'!D17</f>
        <v>0</v>
      </c>
      <c r="E15" s="195">
        <f>'[2]11'!E17</f>
        <v>0</v>
      </c>
      <c r="F15" s="15">
        <f t="shared" si="6"/>
        <v>72</v>
      </c>
      <c r="G15" s="194">
        <f>'[2]11'!H17</f>
        <v>38</v>
      </c>
      <c r="H15" s="195">
        <f>'[2]11'!I17</f>
        <v>0</v>
      </c>
      <c r="I15" s="195">
        <f>'[2]11'!J17</f>
        <v>0</v>
      </c>
      <c r="J15" s="195">
        <f>'[2]11'!K17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'[2]11'!B18</f>
        <v>42</v>
      </c>
      <c r="C16" s="195">
        <f>'[2]11'!C18</f>
        <v>30</v>
      </c>
      <c r="D16" s="195">
        <f>'[2]11'!D18</f>
        <v>0</v>
      </c>
      <c r="E16" s="195">
        <f>'[2]11'!E18</f>
        <v>0</v>
      </c>
      <c r="F16" s="15">
        <f t="shared" si="6"/>
        <v>72</v>
      </c>
      <c r="G16" s="194">
        <f>'[2]11'!H18</f>
        <v>38</v>
      </c>
      <c r="H16" s="195">
        <f>'[2]11'!I18</f>
        <v>0</v>
      </c>
      <c r="I16" s="195">
        <f>'[2]11'!J18</f>
        <v>0</v>
      </c>
      <c r="J16" s="195">
        <f>'[2]11'!K18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'[2]11'!B19</f>
        <v>42</v>
      </c>
      <c r="C17" s="195">
        <f>'[2]11'!C19</f>
        <v>30</v>
      </c>
      <c r="D17" s="195">
        <f>'[2]11'!D19</f>
        <v>0</v>
      </c>
      <c r="E17" s="195">
        <f>'[2]11'!E19</f>
        <v>0</v>
      </c>
      <c r="F17" s="15">
        <f t="shared" si="6"/>
        <v>72</v>
      </c>
      <c r="G17" s="194">
        <f>'[2]11'!H19</f>
        <v>38</v>
      </c>
      <c r="H17" s="195">
        <f>'[2]11'!I19</f>
        <v>0</v>
      </c>
      <c r="I17" s="195">
        <f>'[2]11'!J19</f>
        <v>0</v>
      </c>
      <c r="J17" s="195">
        <f>'[2]11'!K19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'[2]11'!B20</f>
        <v>42</v>
      </c>
      <c r="C18" s="195">
        <f>'[2]11'!C20</f>
        <v>30</v>
      </c>
      <c r="D18" s="195">
        <f>'[2]11'!D20</f>
        <v>0</v>
      </c>
      <c r="E18" s="195">
        <f>'[2]11'!E20</f>
        <v>0</v>
      </c>
      <c r="F18" s="15">
        <f t="shared" si="6"/>
        <v>72</v>
      </c>
      <c r="G18" s="194">
        <f>'[2]11'!H20</f>
        <v>38</v>
      </c>
      <c r="H18" s="195">
        <f>'[2]11'!I20</f>
        <v>0</v>
      </c>
      <c r="I18" s="195">
        <f>'[2]11'!J20</f>
        <v>0</v>
      </c>
      <c r="J18" s="195">
        <f>'[2]11'!K20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'[2]11'!B21</f>
        <v>42</v>
      </c>
      <c r="C19" s="195">
        <f>'[2]11'!C21</f>
        <v>30</v>
      </c>
      <c r="D19" s="195">
        <f>'[2]11'!D21</f>
        <v>0</v>
      </c>
      <c r="E19" s="195">
        <f>'[2]11'!E21</f>
        <v>0</v>
      </c>
      <c r="F19" s="15">
        <f t="shared" si="6"/>
        <v>72</v>
      </c>
      <c r="G19" s="194">
        <f>'[2]11'!H21</f>
        <v>37</v>
      </c>
      <c r="H19" s="195">
        <f>'[2]11'!I21</f>
        <v>0</v>
      </c>
      <c r="I19" s="195">
        <f>'[2]11'!J21</f>
        <v>0</v>
      </c>
      <c r="J19" s="195">
        <f>'[2]11'!K21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'[2]11'!B22</f>
        <v>42</v>
      </c>
      <c r="C20" s="195">
        <f>'[2]11'!C22</f>
        <v>30</v>
      </c>
      <c r="D20" s="195">
        <f>'[2]11'!D22</f>
        <v>0</v>
      </c>
      <c r="E20" s="195">
        <f>'[2]11'!E22</f>
        <v>0</v>
      </c>
      <c r="F20" s="15">
        <f t="shared" si="6"/>
        <v>72</v>
      </c>
      <c r="G20" s="194">
        <f>'[2]11'!H22</f>
        <v>37</v>
      </c>
      <c r="H20" s="195">
        <f>'[2]11'!I22</f>
        <v>0</v>
      </c>
      <c r="I20" s="195">
        <f>'[2]11'!J22</f>
        <v>0</v>
      </c>
      <c r="J20" s="195">
        <f>'[2]11'!K22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'[2]11'!B23</f>
        <v>42</v>
      </c>
      <c r="C21" s="195">
        <f>'[2]11'!C23</f>
        <v>30</v>
      </c>
      <c r="D21" s="195">
        <f>'[2]11'!D23</f>
        <v>0</v>
      </c>
      <c r="E21" s="195">
        <f>'[2]11'!E23</f>
        <v>0</v>
      </c>
      <c r="F21" s="15">
        <f t="shared" si="6"/>
        <v>72</v>
      </c>
      <c r="G21" s="194">
        <f>'[2]11'!H23</f>
        <v>37</v>
      </c>
      <c r="H21" s="195">
        <f>'[2]11'!I23</f>
        <v>0</v>
      </c>
      <c r="I21" s="195">
        <f>'[2]11'!J23</f>
        <v>0</v>
      </c>
      <c r="J21" s="195">
        <f>'[2]11'!K23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'[2]11'!B24</f>
        <v>42</v>
      </c>
      <c r="C22" s="195">
        <f>'[2]11'!C24</f>
        <v>30</v>
      </c>
      <c r="D22" s="195">
        <f>'[2]11'!D24</f>
        <v>0</v>
      </c>
      <c r="E22" s="195">
        <f>'[2]11'!E24</f>
        <v>0</v>
      </c>
      <c r="F22" s="15">
        <f t="shared" si="6"/>
        <v>72</v>
      </c>
      <c r="G22" s="194">
        <f>'[2]11'!H24</f>
        <v>37</v>
      </c>
      <c r="H22" s="195">
        <f>'[2]11'!I24</f>
        <v>0</v>
      </c>
      <c r="I22" s="195">
        <f>'[2]11'!J24</f>
        <v>0</v>
      </c>
      <c r="J22" s="195">
        <f>'[2]11'!K24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'[2]11'!B25</f>
        <v>42</v>
      </c>
      <c r="C23" s="195">
        <f>'[2]11'!C25</f>
        <v>30</v>
      </c>
      <c r="D23" s="195">
        <f>'[2]11'!D25</f>
        <v>0</v>
      </c>
      <c r="E23" s="195">
        <f>'[2]11'!E25</f>
        <v>0</v>
      </c>
      <c r="F23" s="15">
        <f t="shared" si="6"/>
        <v>72</v>
      </c>
      <c r="G23" s="194">
        <f>'[2]11'!H25</f>
        <v>37</v>
      </c>
      <c r="H23" s="195">
        <f>'[2]11'!I25</f>
        <v>0</v>
      </c>
      <c r="I23" s="195">
        <f>'[2]11'!J25</f>
        <v>0</v>
      </c>
      <c r="J23" s="195">
        <f>'[2]11'!K25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'[2]11'!B26</f>
        <v>42</v>
      </c>
      <c r="C24" s="195">
        <f>'[2]11'!C26</f>
        <v>30</v>
      </c>
      <c r="D24" s="195">
        <f>'[2]11'!D26</f>
        <v>0</v>
      </c>
      <c r="E24" s="195">
        <f>'[2]11'!E26</f>
        <v>0</v>
      </c>
      <c r="F24" s="15">
        <f t="shared" si="6"/>
        <v>72</v>
      </c>
      <c r="G24" s="194">
        <f>'[2]11'!H26</f>
        <v>37</v>
      </c>
      <c r="H24" s="195">
        <f>'[2]11'!I26</f>
        <v>0</v>
      </c>
      <c r="I24" s="195">
        <f>'[2]11'!J26</f>
        <v>0</v>
      </c>
      <c r="J24" s="195">
        <f>'[2]11'!K26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'[2]11'!B27</f>
        <v>42</v>
      </c>
      <c r="C25" s="195">
        <f>'[2]11'!C27</f>
        <v>30</v>
      </c>
      <c r="D25" s="195">
        <f>'[2]11'!D27</f>
        <v>0</v>
      </c>
      <c r="E25" s="195">
        <f>'[2]11'!E27</f>
        <v>0</v>
      </c>
      <c r="F25" s="15">
        <f t="shared" si="6"/>
        <v>72</v>
      </c>
      <c r="G25" s="194">
        <f>'[2]11'!H27</f>
        <v>37</v>
      </c>
      <c r="H25" s="195">
        <f>'[2]11'!I27</f>
        <v>0</v>
      </c>
      <c r="I25" s="195">
        <f>'[2]11'!J27</f>
        <v>0</v>
      </c>
      <c r="J25" s="195">
        <f>'[2]11'!K27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'[2]11'!B28</f>
        <v>42</v>
      </c>
      <c r="C26" s="195">
        <f>'[2]11'!C28</f>
        <v>30</v>
      </c>
      <c r="D26" s="195">
        <f>'[2]11'!D28</f>
        <v>0</v>
      </c>
      <c r="E26" s="195">
        <f>'[2]11'!E28</f>
        <v>0</v>
      </c>
      <c r="F26" s="15">
        <f t="shared" si="6"/>
        <v>72</v>
      </c>
      <c r="G26" s="194">
        <f>'[2]11'!H28</f>
        <v>37</v>
      </c>
      <c r="H26" s="195">
        <f>'[2]11'!I28</f>
        <v>0</v>
      </c>
      <c r="I26" s="195">
        <f>'[2]11'!J28</f>
        <v>0</v>
      </c>
      <c r="J26" s="195">
        <f>'[2]11'!K28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'[2]11'!B29</f>
        <v>42</v>
      </c>
      <c r="C27" s="195">
        <f>'[2]11'!C29</f>
        <v>30</v>
      </c>
      <c r="D27" s="195">
        <f>'[2]11'!D29</f>
        <v>0</v>
      </c>
      <c r="E27" s="195">
        <f>'[2]11'!E29</f>
        <v>0</v>
      </c>
      <c r="F27" s="15">
        <f t="shared" si="6"/>
        <v>72</v>
      </c>
      <c r="G27" s="194">
        <f>'[2]11'!H29</f>
        <v>37</v>
      </c>
      <c r="H27" s="195">
        <f>'[2]11'!I29</f>
        <v>0</v>
      </c>
      <c r="I27" s="195">
        <f>'[2]11'!J29</f>
        <v>0</v>
      </c>
      <c r="J27" s="195">
        <f>'[2]11'!K29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'[2]11'!B30</f>
        <v>42</v>
      </c>
      <c r="C28" s="195">
        <f>'[2]11'!C30</f>
        <v>30</v>
      </c>
      <c r="D28" s="195">
        <f>'[2]11'!D30</f>
        <v>0</v>
      </c>
      <c r="E28" s="195">
        <f>'[2]11'!E30</f>
        <v>0</v>
      </c>
      <c r="F28" s="15">
        <f t="shared" si="6"/>
        <v>72</v>
      </c>
      <c r="G28" s="194">
        <f>'[2]11'!H30</f>
        <v>37</v>
      </c>
      <c r="H28" s="195">
        <f>'[2]11'!I30</f>
        <v>0</v>
      </c>
      <c r="I28" s="195">
        <f>'[2]11'!J30</f>
        <v>0</v>
      </c>
      <c r="J28" s="195">
        <f>'[2]11'!K30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'[2]11'!B31</f>
        <v>42</v>
      </c>
      <c r="C29" s="195">
        <f>'[2]11'!C31</f>
        <v>30</v>
      </c>
      <c r="D29" s="195">
        <f>'[2]11'!D31</f>
        <v>0</v>
      </c>
      <c r="E29" s="195">
        <f>'[2]11'!E31</f>
        <v>0</v>
      </c>
      <c r="F29" s="15">
        <f t="shared" si="6"/>
        <v>72</v>
      </c>
      <c r="G29" s="194">
        <f>'[2]11'!H31</f>
        <v>37</v>
      </c>
      <c r="H29" s="195">
        <f>'[2]11'!I31</f>
        <v>0</v>
      </c>
      <c r="I29" s="195">
        <f>'[2]11'!J31</f>
        <v>0</v>
      </c>
      <c r="J29" s="195">
        <f>'[2]11'!K31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'[2]11'!B32</f>
        <v>42</v>
      </c>
      <c r="C30" s="195">
        <f>'[2]11'!C32</f>
        <v>30</v>
      </c>
      <c r="D30" s="195">
        <f>'[2]11'!D32</f>
        <v>0</v>
      </c>
      <c r="E30" s="195">
        <f>'[2]11'!E32</f>
        <v>0</v>
      </c>
      <c r="F30" s="15">
        <f t="shared" si="6"/>
        <v>72</v>
      </c>
      <c r="G30" s="194">
        <f>'[2]11'!H32</f>
        <v>37</v>
      </c>
      <c r="H30" s="195">
        <f>'[2]11'!I32</f>
        <v>0</v>
      </c>
      <c r="I30" s="195">
        <f>'[2]11'!J32</f>
        <v>0</v>
      </c>
      <c r="J30" s="195">
        <f>'[2]11'!K32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'[2]11'!B33</f>
        <v>42</v>
      </c>
      <c r="C31" s="195">
        <f>'[2]11'!C33</f>
        <v>30</v>
      </c>
      <c r="D31" s="195">
        <f>'[2]11'!D33</f>
        <v>0</v>
      </c>
      <c r="E31" s="195">
        <f>'[2]11'!E33</f>
        <v>0</v>
      </c>
      <c r="F31" s="15">
        <f t="shared" si="6"/>
        <v>72</v>
      </c>
      <c r="G31" s="194">
        <f>'[2]11'!H33</f>
        <v>37</v>
      </c>
      <c r="H31" s="195">
        <f>'[2]11'!I33</f>
        <v>0</v>
      </c>
      <c r="I31" s="195">
        <f>'[2]11'!J33</f>
        <v>0</v>
      </c>
      <c r="J31" s="195">
        <f>'[2]11'!K33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'[2]11'!B34</f>
        <v>42</v>
      </c>
      <c r="C32" s="195">
        <f>'[2]11'!C34</f>
        <v>30</v>
      </c>
      <c r="D32" s="195">
        <f>'[2]11'!D34</f>
        <v>0</v>
      </c>
      <c r="E32" s="195">
        <f>'[2]11'!E34</f>
        <v>0</v>
      </c>
      <c r="F32" s="15">
        <f t="shared" si="6"/>
        <v>72</v>
      </c>
      <c r="G32" s="194">
        <f>'[2]11'!H34</f>
        <v>37</v>
      </c>
      <c r="H32" s="195">
        <f>'[2]11'!I34</f>
        <v>0</v>
      </c>
      <c r="I32" s="195">
        <f>'[2]11'!J34</f>
        <v>0</v>
      </c>
      <c r="J32" s="195">
        <f>'[2]11'!K34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'[2]11'!B35</f>
        <v>42</v>
      </c>
      <c r="C33" s="195">
        <f>'[2]11'!C35</f>
        <v>30</v>
      </c>
      <c r="D33" s="195">
        <f>'[2]11'!D35</f>
        <v>0</v>
      </c>
      <c r="E33" s="195">
        <f>'[2]11'!E35</f>
        <v>0</v>
      </c>
      <c r="F33" s="15">
        <f t="shared" si="6"/>
        <v>72</v>
      </c>
      <c r="G33" s="194">
        <f>'[2]11'!H35</f>
        <v>37</v>
      </c>
      <c r="H33" s="195">
        <f>'[2]11'!I35</f>
        <v>0</v>
      </c>
      <c r="I33" s="195">
        <f>'[2]11'!J35</f>
        <v>0</v>
      </c>
      <c r="J33" s="195">
        <f>'[2]11'!K35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'[2]11'!B36</f>
        <v>42</v>
      </c>
      <c r="C34" s="195">
        <f>'[2]11'!C36</f>
        <v>30</v>
      </c>
      <c r="D34" s="195">
        <f>'[2]11'!D36</f>
        <v>0</v>
      </c>
      <c r="E34" s="195">
        <f>'[2]11'!E36</f>
        <v>0</v>
      </c>
      <c r="F34" s="15">
        <f t="shared" si="6"/>
        <v>72</v>
      </c>
      <c r="G34" s="194">
        <f>'[2]11'!H36</f>
        <v>37</v>
      </c>
      <c r="H34" s="195">
        <f>'[2]11'!I36</f>
        <v>0</v>
      </c>
      <c r="I34" s="195">
        <f>'[2]11'!J36</f>
        <v>0</v>
      </c>
      <c r="J34" s="195">
        <f>'[2]11'!K36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'[2]11'!B37</f>
        <v>42</v>
      </c>
      <c r="C35" s="195">
        <f>'[2]11'!C37</f>
        <v>30</v>
      </c>
      <c r="D35" s="195">
        <f>'[2]11'!D37</f>
        <v>0</v>
      </c>
      <c r="E35" s="195">
        <f>'[2]11'!E37</f>
        <v>0</v>
      </c>
      <c r="F35" s="15">
        <f t="shared" si="6"/>
        <v>72</v>
      </c>
      <c r="G35" s="194">
        <f>'[2]11'!H37</f>
        <v>37</v>
      </c>
      <c r="H35" s="195">
        <f>'[2]11'!I37</f>
        <v>0</v>
      </c>
      <c r="I35" s="195">
        <f>'[2]11'!J37</f>
        <v>0</v>
      </c>
      <c r="J35" s="195">
        <f>'[2]11'!K37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'[2]11'!B38</f>
        <v>42</v>
      </c>
      <c r="C36" s="195">
        <f>'[2]11'!C38</f>
        <v>30</v>
      </c>
      <c r="D36" s="195">
        <f>'[2]11'!D38</f>
        <v>0</v>
      </c>
      <c r="E36" s="195">
        <f>'[2]11'!E38</f>
        <v>0</v>
      </c>
      <c r="F36" s="15">
        <f t="shared" si="6"/>
        <v>72</v>
      </c>
      <c r="G36" s="194">
        <f>'[2]11'!H38</f>
        <v>37</v>
      </c>
      <c r="H36" s="195">
        <f>'[2]11'!I38</f>
        <v>0</v>
      </c>
      <c r="I36" s="195">
        <f>'[2]11'!J38</f>
        <v>0</v>
      </c>
      <c r="J36" s="195">
        <f>'[2]11'!K38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'[2]11'!B39</f>
        <v>42</v>
      </c>
      <c r="C37" s="195">
        <f>'[2]11'!C39</f>
        <v>30</v>
      </c>
      <c r="D37" s="195">
        <f>'[2]11'!D39</f>
        <v>0</v>
      </c>
      <c r="E37" s="195">
        <f>'[2]11'!E39</f>
        <v>0</v>
      </c>
      <c r="F37" s="15">
        <f t="shared" si="6"/>
        <v>72</v>
      </c>
      <c r="G37" s="194">
        <f>'[2]11'!H39</f>
        <v>37</v>
      </c>
      <c r="H37" s="195">
        <f>'[2]11'!I39</f>
        <v>0</v>
      </c>
      <c r="I37" s="195">
        <f>'[2]11'!J39</f>
        <v>0</v>
      </c>
      <c r="J37" s="195">
        <f>'[2]11'!K39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'[2]11'!B40</f>
        <v>42</v>
      </c>
      <c r="C38" s="195">
        <f>'[2]11'!C40</f>
        <v>30</v>
      </c>
      <c r="D38" s="195">
        <f>'[2]11'!D40</f>
        <v>0</v>
      </c>
      <c r="E38" s="195">
        <f>'[2]11'!E40</f>
        <v>0</v>
      </c>
      <c r="F38" s="15">
        <f t="shared" si="6"/>
        <v>72</v>
      </c>
      <c r="G38" s="194">
        <f>'[2]11'!H40</f>
        <v>37</v>
      </c>
      <c r="H38" s="195">
        <f>'[2]11'!I40</f>
        <v>0</v>
      </c>
      <c r="I38" s="195">
        <f>'[2]11'!J40</f>
        <v>0</v>
      </c>
      <c r="J38" s="195">
        <f>'[2]11'!K40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'[2]11'!B41</f>
        <v>42</v>
      </c>
      <c r="C39" s="195">
        <f>'[2]11'!C41</f>
        <v>30</v>
      </c>
      <c r="D39" s="195">
        <f>'[2]11'!D41</f>
        <v>0</v>
      </c>
      <c r="E39" s="195">
        <f>'[2]11'!E41</f>
        <v>0</v>
      </c>
      <c r="F39" s="15">
        <f t="shared" si="6"/>
        <v>72</v>
      </c>
      <c r="G39" s="194">
        <f>'[2]11'!H41</f>
        <v>37</v>
      </c>
      <c r="H39" s="195">
        <f>'[2]11'!I41</f>
        <v>0</v>
      </c>
      <c r="I39" s="195">
        <f>'[2]11'!J41</f>
        <v>0</v>
      </c>
      <c r="J39" s="195">
        <f>'[2]11'!K41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'[2]11'!B42</f>
        <v>42</v>
      </c>
      <c r="C40" s="195">
        <f>'[2]11'!C42</f>
        <v>30</v>
      </c>
      <c r="D40" s="195">
        <f>'[2]11'!D42</f>
        <v>0</v>
      </c>
      <c r="E40" s="195">
        <f>'[2]11'!E42</f>
        <v>0</v>
      </c>
      <c r="F40" s="15">
        <f t="shared" si="6"/>
        <v>72</v>
      </c>
      <c r="G40" s="194">
        <f>'[2]11'!H42</f>
        <v>37</v>
      </c>
      <c r="H40" s="195">
        <f>'[2]11'!I42</f>
        <v>0</v>
      </c>
      <c r="I40" s="195">
        <f>'[2]11'!J42</f>
        <v>0</v>
      </c>
      <c r="J40" s="195">
        <f>'[2]11'!K42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'[2]11'!B43</f>
        <v>42</v>
      </c>
      <c r="C41" s="195">
        <f>'[2]11'!C43</f>
        <v>30</v>
      </c>
      <c r="D41" s="195">
        <f>'[2]11'!D43</f>
        <v>0</v>
      </c>
      <c r="E41" s="195">
        <f>'[2]11'!E43</f>
        <v>0</v>
      </c>
      <c r="F41" s="15">
        <f t="shared" si="6"/>
        <v>72</v>
      </c>
      <c r="G41" s="194">
        <f>'[2]11'!H43</f>
        <v>37</v>
      </c>
      <c r="H41" s="195">
        <f>'[2]11'!I43</f>
        <v>0</v>
      </c>
      <c r="I41" s="195">
        <f>'[2]11'!J43</f>
        <v>0</v>
      </c>
      <c r="J41" s="195">
        <f>'[2]11'!K43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'[2]11'!B44</f>
        <v>42</v>
      </c>
      <c r="C42" s="195">
        <f>'[2]11'!C44</f>
        <v>30</v>
      </c>
      <c r="D42" s="195">
        <f>'[2]11'!D44</f>
        <v>0</v>
      </c>
      <c r="E42" s="195">
        <f>'[2]11'!E44</f>
        <v>0</v>
      </c>
      <c r="F42" s="15">
        <f t="shared" si="6"/>
        <v>72</v>
      </c>
      <c r="G42" s="194">
        <f>'[2]11'!H44</f>
        <v>37</v>
      </c>
      <c r="H42" s="195">
        <f>'[2]11'!I44</f>
        <v>0</v>
      </c>
      <c r="I42" s="195">
        <f>'[2]11'!J44</f>
        <v>0</v>
      </c>
      <c r="J42" s="195">
        <f>'[2]11'!K44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'[2]11'!B45</f>
        <v>42</v>
      </c>
      <c r="C43" s="195">
        <f>'[2]11'!C45</f>
        <v>30</v>
      </c>
      <c r="D43" s="195">
        <f>'[2]11'!D45</f>
        <v>0</v>
      </c>
      <c r="E43" s="195">
        <f>'[2]11'!E45</f>
        <v>0</v>
      </c>
      <c r="F43" s="15">
        <f t="shared" si="6"/>
        <v>72</v>
      </c>
      <c r="G43" s="194">
        <f>'[2]11'!H45</f>
        <v>37</v>
      </c>
      <c r="H43" s="195">
        <f>'[2]11'!I45</f>
        <v>0</v>
      </c>
      <c r="I43" s="195">
        <f>'[2]11'!J45</f>
        <v>0</v>
      </c>
      <c r="J43" s="195">
        <f>'[2]11'!K45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'[2]11'!B46</f>
        <v>42</v>
      </c>
      <c r="C44" s="195">
        <f>'[2]11'!C46</f>
        <v>30</v>
      </c>
      <c r="D44" s="195">
        <f>'[2]11'!D46</f>
        <v>0</v>
      </c>
      <c r="E44" s="195">
        <f>'[2]11'!E46</f>
        <v>0</v>
      </c>
      <c r="F44" s="15">
        <f t="shared" si="6"/>
        <v>72</v>
      </c>
      <c r="G44" s="194">
        <f>'[2]11'!H46</f>
        <v>37</v>
      </c>
      <c r="H44" s="195">
        <f>'[2]11'!I46</f>
        <v>0</v>
      </c>
      <c r="I44" s="195">
        <f>'[2]11'!J46</f>
        <v>0</v>
      </c>
      <c r="J44" s="195">
        <f>'[2]11'!K46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'[2]11'!B47</f>
        <v>42</v>
      </c>
      <c r="C45" s="195">
        <f>'[2]11'!C47</f>
        <v>30</v>
      </c>
      <c r="D45" s="195">
        <f>'[2]11'!D47</f>
        <v>0</v>
      </c>
      <c r="E45" s="195">
        <f>'[2]11'!E47</f>
        <v>0</v>
      </c>
      <c r="F45" s="15">
        <f t="shared" si="6"/>
        <v>72</v>
      </c>
      <c r="G45" s="194">
        <f>'[2]11'!H47</f>
        <v>37</v>
      </c>
      <c r="H45" s="195">
        <f>'[2]11'!I47</f>
        <v>0</v>
      </c>
      <c r="I45" s="195">
        <f>'[2]11'!J47</f>
        <v>0</v>
      </c>
      <c r="J45" s="195">
        <f>'[2]11'!K47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'[2]11'!B48</f>
        <v>42</v>
      </c>
      <c r="C46" s="195">
        <f>'[2]11'!C48</f>
        <v>30</v>
      </c>
      <c r="D46" s="195">
        <f>'[2]11'!D48</f>
        <v>0</v>
      </c>
      <c r="E46" s="195">
        <f>'[2]11'!E48</f>
        <v>0</v>
      </c>
      <c r="F46" s="15">
        <f t="shared" si="6"/>
        <v>72</v>
      </c>
      <c r="G46" s="194">
        <f>'[2]11'!H48</f>
        <v>37</v>
      </c>
      <c r="H46" s="195">
        <f>'[2]11'!I48</f>
        <v>0</v>
      </c>
      <c r="I46" s="195">
        <f>'[2]11'!J48</f>
        <v>0</v>
      </c>
      <c r="J46" s="195">
        <f>'[2]11'!K48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'[2]11'!B49</f>
        <v>42</v>
      </c>
      <c r="C47" s="195">
        <f>'[2]11'!C49</f>
        <v>30</v>
      </c>
      <c r="D47" s="195">
        <f>'[2]11'!D49</f>
        <v>0</v>
      </c>
      <c r="E47" s="195">
        <f>'[2]11'!E49</f>
        <v>0</v>
      </c>
      <c r="F47" s="15">
        <f t="shared" si="6"/>
        <v>72</v>
      </c>
      <c r="G47" s="194">
        <f>'[2]11'!H49</f>
        <v>37</v>
      </c>
      <c r="H47" s="195">
        <f>'[2]11'!I49</f>
        <v>0</v>
      </c>
      <c r="I47" s="195">
        <f>'[2]11'!J49</f>
        <v>0</v>
      </c>
      <c r="J47" s="195">
        <f>'[2]11'!K49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'[2]11'!B50</f>
        <v>42</v>
      </c>
      <c r="C48" s="195">
        <f>'[2]11'!C50</f>
        <v>30</v>
      </c>
      <c r="D48" s="195">
        <f>'[2]11'!D50</f>
        <v>0</v>
      </c>
      <c r="E48" s="195">
        <f>'[2]11'!E50</f>
        <v>0</v>
      </c>
      <c r="F48" s="15">
        <f t="shared" si="6"/>
        <v>72</v>
      </c>
      <c r="G48" s="194">
        <f>'[2]11'!H50</f>
        <v>36.53</v>
      </c>
      <c r="H48" s="195">
        <f>'[2]11'!I50</f>
        <v>0</v>
      </c>
      <c r="I48" s="195">
        <f>'[2]11'!J50</f>
        <v>0</v>
      </c>
      <c r="J48" s="195">
        <f>'[2]11'!K50</f>
        <v>0</v>
      </c>
      <c r="K48" s="15">
        <f t="shared" si="3"/>
        <v>36.53</v>
      </c>
      <c r="L48" s="18">
        <f>frq!C48</f>
        <v>1</v>
      </c>
      <c r="M48" s="124">
        <f t="shared" si="4"/>
        <v>35.83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35.83</v>
      </c>
      <c r="R48" s="18">
        <v>0.7</v>
      </c>
    </row>
    <row r="49" spans="1:18">
      <c r="A49" s="8" t="s">
        <v>91</v>
      </c>
      <c r="B49" s="194">
        <f>'[2]11'!B51</f>
        <v>42</v>
      </c>
      <c r="C49" s="195">
        <f>'[2]11'!C51</f>
        <v>30</v>
      </c>
      <c r="D49" s="195">
        <f>'[2]11'!D51</f>
        <v>0</v>
      </c>
      <c r="E49" s="195">
        <f>'[2]11'!E51</f>
        <v>0</v>
      </c>
      <c r="F49" s="15">
        <f t="shared" si="6"/>
        <v>72</v>
      </c>
      <c r="G49" s="194">
        <f>'[2]11'!H51</f>
        <v>36.53</v>
      </c>
      <c r="H49" s="195">
        <f>'[2]11'!I51</f>
        <v>0</v>
      </c>
      <c r="I49" s="195">
        <f>'[2]11'!J51</f>
        <v>0</v>
      </c>
      <c r="J49" s="195">
        <f>'[2]11'!K51</f>
        <v>0</v>
      </c>
      <c r="K49" s="15">
        <f t="shared" si="3"/>
        <v>36.53</v>
      </c>
      <c r="L49" s="18">
        <f>frq!C49</f>
        <v>1</v>
      </c>
      <c r="M49" s="124">
        <f t="shared" si="4"/>
        <v>35.83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35.83</v>
      </c>
      <c r="R49" s="18">
        <v>0.7</v>
      </c>
    </row>
    <row r="50" spans="1:18">
      <c r="A50" s="8" t="s">
        <v>92</v>
      </c>
      <c r="B50" s="194">
        <f>'[2]11'!B52</f>
        <v>42</v>
      </c>
      <c r="C50" s="195">
        <f>'[2]11'!C52</f>
        <v>30</v>
      </c>
      <c r="D50" s="195">
        <f>'[2]11'!D52</f>
        <v>0</v>
      </c>
      <c r="E50" s="195">
        <f>'[2]11'!E52</f>
        <v>0</v>
      </c>
      <c r="F50" s="15">
        <f t="shared" si="6"/>
        <v>72</v>
      </c>
      <c r="G50" s="194">
        <f>'[2]11'!H52</f>
        <v>37</v>
      </c>
      <c r="H50" s="195">
        <f>'[2]11'!I52</f>
        <v>0</v>
      </c>
      <c r="I50" s="195">
        <f>'[2]11'!J52</f>
        <v>0</v>
      </c>
      <c r="J50" s="195">
        <f>'[2]11'!K52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'[2]11'!B53</f>
        <v>42</v>
      </c>
      <c r="C51" s="195">
        <f>'[2]11'!C53</f>
        <v>30</v>
      </c>
      <c r="D51" s="195">
        <f>'[2]11'!D53</f>
        <v>0</v>
      </c>
      <c r="E51" s="195">
        <f>'[2]11'!E53</f>
        <v>0</v>
      </c>
      <c r="F51" s="15">
        <f t="shared" si="6"/>
        <v>72</v>
      </c>
      <c r="G51" s="194">
        <f>'[2]11'!H53</f>
        <v>36</v>
      </c>
      <c r="H51" s="195">
        <f>'[2]11'!I53</f>
        <v>0</v>
      </c>
      <c r="I51" s="195">
        <f>'[2]11'!J53</f>
        <v>0</v>
      </c>
      <c r="J51" s="195">
        <f>'[2]11'!K53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94">
        <f>'[2]11'!B54</f>
        <v>42</v>
      </c>
      <c r="C52" s="195">
        <f>'[2]11'!C54</f>
        <v>30</v>
      </c>
      <c r="D52" s="195">
        <f>'[2]11'!D54</f>
        <v>0</v>
      </c>
      <c r="E52" s="195">
        <f>'[2]11'!E54</f>
        <v>0</v>
      </c>
      <c r="F52" s="15">
        <f t="shared" si="6"/>
        <v>72</v>
      </c>
      <c r="G52" s="194">
        <f>'[2]11'!H54</f>
        <v>36</v>
      </c>
      <c r="H52" s="195">
        <f>'[2]11'!I54</f>
        <v>0</v>
      </c>
      <c r="I52" s="195">
        <f>'[2]11'!J54</f>
        <v>0</v>
      </c>
      <c r="J52" s="195">
        <f>'[2]11'!K54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4">
        <f>'[2]11'!B55</f>
        <v>42</v>
      </c>
      <c r="C53" s="195">
        <f>'[2]11'!C55</f>
        <v>30</v>
      </c>
      <c r="D53" s="195">
        <f>'[2]11'!D55</f>
        <v>0</v>
      </c>
      <c r="E53" s="195">
        <f>'[2]11'!E55</f>
        <v>0</v>
      </c>
      <c r="F53" s="15">
        <f t="shared" si="6"/>
        <v>72</v>
      </c>
      <c r="G53" s="194">
        <f>'[2]11'!H55</f>
        <v>36</v>
      </c>
      <c r="H53" s="195">
        <f>'[2]11'!I55</f>
        <v>0</v>
      </c>
      <c r="I53" s="195">
        <f>'[2]11'!J55</f>
        <v>0</v>
      </c>
      <c r="J53" s="195">
        <f>'[2]11'!K55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4">
        <f>'[2]11'!B56</f>
        <v>42</v>
      </c>
      <c r="C54" s="195">
        <f>'[2]11'!C56</f>
        <v>30</v>
      </c>
      <c r="D54" s="195">
        <f>'[2]11'!D56</f>
        <v>0</v>
      </c>
      <c r="E54" s="195">
        <f>'[2]11'!E56</f>
        <v>0</v>
      </c>
      <c r="F54" s="15">
        <f t="shared" si="6"/>
        <v>72</v>
      </c>
      <c r="G54" s="194">
        <f>'[2]11'!H56</f>
        <v>36</v>
      </c>
      <c r="H54" s="195">
        <f>'[2]11'!I56</f>
        <v>0</v>
      </c>
      <c r="I54" s="195">
        <f>'[2]11'!J56</f>
        <v>0</v>
      </c>
      <c r="J54" s="195">
        <f>'[2]11'!K56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4">
        <f>'[2]11'!B57</f>
        <v>42</v>
      </c>
      <c r="C55" s="195">
        <f>'[2]11'!C57</f>
        <v>30</v>
      </c>
      <c r="D55" s="195">
        <f>'[2]11'!D57</f>
        <v>0</v>
      </c>
      <c r="E55" s="195">
        <f>'[2]11'!E57</f>
        <v>0</v>
      </c>
      <c r="F55" s="15">
        <f t="shared" si="6"/>
        <v>72</v>
      </c>
      <c r="G55" s="194">
        <f>'[2]11'!H57</f>
        <v>36</v>
      </c>
      <c r="H55" s="195">
        <f>'[2]11'!I57</f>
        <v>0</v>
      </c>
      <c r="I55" s="195">
        <f>'[2]11'!J57</f>
        <v>0</v>
      </c>
      <c r="J55" s="195">
        <f>'[2]11'!K57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4">
        <f>'[2]11'!B58</f>
        <v>42</v>
      </c>
      <c r="C56" s="195">
        <f>'[2]11'!C58</f>
        <v>30</v>
      </c>
      <c r="D56" s="195">
        <f>'[2]11'!D58</f>
        <v>0</v>
      </c>
      <c r="E56" s="195">
        <f>'[2]11'!E58</f>
        <v>0</v>
      </c>
      <c r="F56" s="15">
        <f t="shared" si="6"/>
        <v>72</v>
      </c>
      <c r="G56" s="194">
        <f>'[2]11'!H58</f>
        <v>36</v>
      </c>
      <c r="H56" s="195">
        <f>'[2]11'!I58</f>
        <v>0</v>
      </c>
      <c r="I56" s="195">
        <f>'[2]11'!J58</f>
        <v>0</v>
      </c>
      <c r="J56" s="195">
        <f>'[2]11'!K58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4">
        <f>'[2]11'!B59</f>
        <v>42</v>
      </c>
      <c r="C57" s="195">
        <f>'[2]11'!C59</f>
        <v>30</v>
      </c>
      <c r="D57" s="195">
        <f>'[2]11'!D59</f>
        <v>0</v>
      </c>
      <c r="E57" s="195">
        <f>'[2]11'!E59</f>
        <v>0</v>
      </c>
      <c r="F57" s="15">
        <f t="shared" si="6"/>
        <v>72</v>
      </c>
      <c r="G57" s="194">
        <f>'[2]11'!H59</f>
        <v>36</v>
      </c>
      <c r="H57" s="195">
        <f>'[2]11'!I59</f>
        <v>0</v>
      </c>
      <c r="I57" s="195">
        <f>'[2]11'!J59</f>
        <v>0</v>
      </c>
      <c r="J57" s="195">
        <f>'[2]11'!K59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4">
        <f>'[2]11'!B60</f>
        <v>42</v>
      </c>
      <c r="C58" s="195">
        <f>'[2]11'!C60</f>
        <v>30</v>
      </c>
      <c r="D58" s="195">
        <f>'[2]11'!D60</f>
        <v>0</v>
      </c>
      <c r="E58" s="195">
        <f>'[2]11'!E60</f>
        <v>0</v>
      </c>
      <c r="F58" s="15">
        <f t="shared" si="6"/>
        <v>72</v>
      </c>
      <c r="G58" s="194">
        <f>'[2]11'!H60</f>
        <v>36</v>
      </c>
      <c r="H58" s="195">
        <f>'[2]11'!I60</f>
        <v>0</v>
      </c>
      <c r="I58" s="195">
        <f>'[2]11'!J60</f>
        <v>0</v>
      </c>
      <c r="J58" s="195">
        <f>'[2]11'!K60</f>
        <v>0</v>
      </c>
      <c r="K58" s="15">
        <f t="shared" si="3"/>
        <v>36</v>
      </c>
      <c r="L58" s="18">
        <f>frq!C58</f>
        <v>1</v>
      </c>
      <c r="M58" s="124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94">
        <f>'[2]11'!B61</f>
        <v>42</v>
      </c>
      <c r="C59" s="195">
        <f>'[2]11'!C61</f>
        <v>30</v>
      </c>
      <c r="D59" s="195">
        <f>'[2]11'!D61</f>
        <v>0</v>
      </c>
      <c r="E59" s="195">
        <f>'[2]11'!E61</f>
        <v>0</v>
      </c>
      <c r="F59" s="15">
        <f t="shared" si="6"/>
        <v>72</v>
      </c>
      <c r="G59" s="194">
        <f>'[2]11'!H61</f>
        <v>36</v>
      </c>
      <c r="H59" s="195">
        <f>'[2]11'!I61</f>
        <v>0</v>
      </c>
      <c r="I59" s="195">
        <f>'[2]11'!J61</f>
        <v>0</v>
      </c>
      <c r="J59" s="195">
        <f>'[2]11'!K61</f>
        <v>0</v>
      </c>
      <c r="K59" s="15">
        <f t="shared" si="3"/>
        <v>36</v>
      </c>
      <c r="L59" s="18">
        <f>frq!C59</f>
        <v>1</v>
      </c>
      <c r="M59" s="124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194">
        <f>'[2]11'!B62</f>
        <v>42</v>
      </c>
      <c r="C60" s="195">
        <f>'[2]11'!C62</f>
        <v>30</v>
      </c>
      <c r="D60" s="195">
        <f>'[2]11'!D62</f>
        <v>0</v>
      </c>
      <c r="E60" s="195">
        <f>'[2]11'!E62</f>
        <v>0</v>
      </c>
      <c r="F60" s="15">
        <f t="shared" si="6"/>
        <v>72</v>
      </c>
      <c r="G60" s="194">
        <f>'[2]11'!H62</f>
        <v>36</v>
      </c>
      <c r="H60" s="195">
        <f>'[2]11'!I62</f>
        <v>0</v>
      </c>
      <c r="I60" s="195">
        <f>'[2]11'!J62</f>
        <v>0</v>
      </c>
      <c r="J60" s="195">
        <f>'[2]11'!K62</f>
        <v>0</v>
      </c>
      <c r="K60" s="15">
        <f t="shared" si="3"/>
        <v>36</v>
      </c>
      <c r="L60" s="18">
        <f>frq!C60</f>
        <v>1</v>
      </c>
      <c r="M60" s="124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194">
        <f>'[2]11'!B63</f>
        <v>42</v>
      </c>
      <c r="C61" s="195">
        <f>'[2]11'!C63</f>
        <v>30</v>
      </c>
      <c r="D61" s="195">
        <f>'[2]11'!D63</f>
        <v>0</v>
      </c>
      <c r="E61" s="195">
        <f>'[2]11'!E63</f>
        <v>0</v>
      </c>
      <c r="F61" s="15">
        <f t="shared" si="6"/>
        <v>72</v>
      </c>
      <c r="G61" s="194">
        <f>'[2]11'!H63</f>
        <v>36</v>
      </c>
      <c r="H61" s="195">
        <f>'[2]11'!I63</f>
        <v>0</v>
      </c>
      <c r="I61" s="195">
        <f>'[2]11'!J63</f>
        <v>0</v>
      </c>
      <c r="J61" s="195">
        <f>'[2]11'!K63</f>
        <v>0</v>
      </c>
      <c r="K61" s="15">
        <f t="shared" si="3"/>
        <v>36</v>
      </c>
      <c r="L61" s="18">
        <f>frq!C61</f>
        <v>1</v>
      </c>
      <c r="M61" s="124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194">
        <f>'[2]11'!B64</f>
        <v>42</v>
      </c>
      <c r="C62" s="195">
        <f>'[2]11'!C64</f>
        <v>30</v>
      </c>
      <c r="D62" s="195">
        <f>'[2]11'!D64</f>
        <v>0</v>
      </c>
      <c r="E62" s="195">
        <f>'[2]11'!E64</f>
        <v>0</v>
      </c>
      <c r="F62" s="15">
        <f t="shared" si="6"/>
        <v>72</v>
      </c>
      <c r="G62" s="194">
        <f>'[2]11'!H64</f>
        <v>36</v>
      </c>
      <c r="H62" s="195">
        <f>'[2]11'!I64</f>
        <v>0</v>
      </c>
      <c r="I62" s="195">
        <f>'[2]11'!J64</f>
        <v>0</v>
      </c>
      <c r="J62" s="195">
        <f>'[2]11'!K64</f>
        <v>0</v>
      </c>
      <c r="K62" s="15">
        <f t="shared" si="3"/>
        <v>36</v>
      </c>
      <c r="L62" s="18">
        <f>frq!C62</f>
        <v>1</v>
      </c>
      <c r="M62" s="124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194">
        <f>'[2]11'!B65</f>
        <v>42</v>
      </c>
      <c r="C63" s="195">
        <f>'[2]11'!C65</f>
        <v>30</v>
      </c>
      <c r="D63" s="195">
        <f>'[2]11'!D65</f>
        <v>0</v>
      </c>
      <c r="E63" s="195">
        <f>'[2]11'!E65</f>
        <v>0</v>
      </c>
      <c r="F63" s="15">
        <f t="shared" si="6"/>
        <v>72</v>
      </c>
      <c r="G63" s="194">
        <f>'[2]11'!H65</f>
        <v>36</v>
      </c>
      <c r="H63" s="195">
        <f>'[2]11'!I65</f>
        <v>0</v>
      </c>
      <c r="I63" s="195">
        <f>'[2]11'!J65</f>
        <v>0</v>
      </c>
      <c r="J63" s="195">
        <f>'[2]11'!K65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4">
        <f>'[2]11'!B66</f>
        <v>42</v>
      </c>
      <c r="C64" s="195">
        <f>'[2]11'!C66</f>
        <v>30</v>
      </c>
      <c r="D64" s="195">
        <f>'[2]11'!D66</f>
        <v>0</v>
      </c>
      <c r="E64" s="195">
        <f>'[2]11'!E66</f>
        <v>0</v>
      </c>
      <c r="F64" s="15">
        <f t="shared" si="6"/>
        <v>72</v>
      </c>
      <c r="G64" s="194">
        <f>'[2]11'!H66</f>
        <v>36</v>
      </c>
      <c r="H64" s="195">
        <f>'[2]11'!I66</f>
        <v>0</v>
      </c>
      <c r="I64" s="195">
        <f>'[2]11'!J66</f>
        <v>0</v>
      </c>
      <c r="J64" s="195">
        <f>'[2]11'!K66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4">
        <f>'[2]11'!B67</f>
        <v>42</v>
      </c>
      <c r="C65" s="195">
        <f>'[2]11'!C67</f>
        <v>30</v>
      </c>
      <c r="D65" s="195">
        <f>'[2]11'!D67</f>
        <v>0</v>
      </c>
      <c r="E65" s="195">
        <f>'[2]11'!E67</f>
        <v>0</v>
      </c>
      <c r="F65" s="15">
        <f t="shared" si="6"/>
        <v>72</v>
      </c>
      <c r="G65" s="194">
        <f>'[2]11'!H67</f>
        <v>35</v>
      </c>
      <c r="H65" s="195">
        <f>'[2]11'!I67</f>
        <v>0</v>
      </c>
      <c r="I65" s="195">
        <f>'[2]11'!J67</f>
        <v>0</v>
      </c>
      <c r="J65" s="195">
        <f>'[2]11'!K67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4">
        <f>'[2]11'!B68</f>
        <v>42</v>
      </c>
      <c r="C66" s="195">
        <f>'[2]11'!C68</f>
        <v>30</v>
      </c>
      <c r="D66" s="195">
        <f>'[2]11'!D68</f>
        <v>0</v>
      </c>
      <c r="E66" s="195">
        <f>'[2]11'!E68</f>
        <v>0</v>
      </c>
      <c r="F66" s="15">
        <f t="shared" si="6"/>
        <v>72</v>
      </c>
      <c r="G66" s="194">
        <f>'[2]11'!H68</f>
        <v>35</v>
      </c>
      <c r="H66" s="195">
        <f>'[2]11'!I68</f>
        <v>0</v>
      </c>
      <c r="I66" s="195">
        <f>'[2]11'!J68</f>
        <v>0</v>
      </c>
      <c r="J66" s="195">
        <f>'[2]11'!K68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4">
        <f>'[2]11'!B69</f>
        <v>42</v>
      </c>
      <c r="C67" s="195">
        <f>'[2]11'!C69</f>
        <v>30</v>
      </c>
      <c r="D67" s="195">
        <f>'[2]11'!D69</f>
        <v>0</v>
      </c>
      <c r="E67" s="195">
        <f>'[2]11'!E69</f>
        <v>0</v>
      </c>
      <c r="F67" s="15">
        <f t="shared" si="6"/>
        <v>72</v>
      </c>
      <c r="G67" s="194">
        <f>'[2]11'!H69</f>
        <v>37</v>
      </c>
      <c r="H67" s="195">
        <f>'[2]11'!I69</f>
        <v>0</v>
      </c>
      <c r="I67" s="195">
        <f>'[2]11'!J69</f>
        <v>0</v>
      </c>
      <c r="J67" s="195">
        <f>'[2]11'!K69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'[2]11'!B70</f>
        <v>42</v>
      </c>
      <c r="C68" s="195">
        <f>'[2]11'!C70</f>
        <v>30</v>
      </c>
      <c r="D68" s="195">
        <f>'[2]11'!D70</f>
        <v>0</v>
      </c>
      <c r="E68" s="195">
        <f>'[2]11'!E70</f>
        <v>0</v>
      </c>
      <c r="F68" s="15">
        <f t="shared" si="6"/>
        <v>72</v>
      </c>
      <c r="G68" s="194">
        <f>'[2]11'!H70</f>
        <v>37</v>
      </c>
      <c r="H68" s="195">
        <f>'[2]11'!I70</f>
        <v>0</v>
      </c>
      <c r="I68" s="195">
        <f>'[2]11'!J70</f>
        <v>0</v>
      </c>
      <c r="J68" s="195">
        <f>'[2]11'!K70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'[2]11'!B71</f>
        <v>42</v>
      </c>
      <c r="C69" s="195">
        <f>'[2]11'!C71</f>
        <v>30</v>
      </c>
      <c r="D69" s="195">
        <f>'[2]11'!D71</f>
        <v>0</v>
      </c>
      <c r="E69" s="195">
        <f>'[2]11'!E71</f>
        <v>0</v>
      </c>
      <c r="F69" s="15">
        <f t="shared" ref="F69:F98" si="16">SUM(B69:E69)</f>
        <v>72</v>
      </c>
      <c r="G69" s="194">
        <f>'[2]11'!H71</f>
        <v>37</v>
      </c>
      <c r="H69" s="195">
        <f>'[2]11'!I71</f>
        <v>0</v>
      </c>
      <c r="I69" s="195">
        <f>'[2]11'!J71</f>
        <v>0</v>
      </c>
      <c r="J69" s="195">
        <f>'[2]11'!K71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'[2]11'!B72</f>
        <v>42</v>
      </c>
      <c r="C70" s="195">
        <f>'[2]11'!C72</f>
        <v>30</v>
      </c>
      <c r="D70" s="195">
        <f>'[2]11'!D72</f>
        <v>0</v>
      </c>
      <c r="E70" s="195">
        <f>'[2]11'!E72</f>
        <v>0</v>
      </c>
      <c r="F70" s="15">
        <f t="shared" si="16"/>
        <v>72</v>
      </c>
      <c r="G70" s="194">
        <f>'[2]11'!H72</f>
        <v>37</v>
      </c>
      <c r="H70" s="195">
        <f>'[2]11'!I72</f>
        <v>0</v>
      </c>
      <c r="I70" s="195">
        <f>'[2]11'!J72</f>
        <v>0</v>
      </c>
      <c r="J70" s="195">
        <f>'[2]11'!K72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'[2]11'!B73</f>
        <v>42</v>
      </c>
      <c r="C71" s="195">
        <f>'[2]11'!C73</f>
        <v>30</v>
      </c>
      <c r="D71" s="195">
        <f>'[2]11'!D73</f>
        <v>0</v>
      </c>
      <c r="E71" s="195">
        <f>'[2]11'!E73</f>
        <v>0</v>
      </c>
      <c r="F71" s="15">
        <f t="shared" si="16"/>
        <v>72</v>
      </c>
      <c r="G71" s="194">
        <f>'[2]11'!H73</f>
        <v>37</v>
      </c>
      <c r="H71" s="195">
        <f>'[2]11'!I73</f>
        <v>0</v>
      </c>
      <c r="I71" s="195">
        <f>'[2]11'!J73</f>
        <v>0</v>
      </c>
      <c r="J71" s="195">
        <f>'[2]11'!K73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'[2]11'!B74</f>
        <v>42</v>
      </c>
      <c r="C72" s="195">
        <f>'[2]11'!C74</f>
        <v>30</v>
      </c>
      <c r="D72" s="195">
        <f>'[2]11'!D74</f>
        <v>0</v>
      </c>
      <c r="E72" s="195">
        <f>'[2]11'!E74</f>
        <v>0</v>
      </c>
      <c r="F72" s="15">
        <f t="shared" si="16"/>
        <v>72</v>
      </c>
      <c r="G72" s="194">
        <f>'[2]11'!H74</f>
        <v>37</v>
      </c>
      <c r="H72" s="195">
        <f>'[2]11'!I74</f>
        <v>0</v>
      </c>
      <c r="I72" s="195">
        <f>'[2]11'!J74</f>
        <v>0</v>
      </c>
      <c r="J72" s="195">
        <f>'[2]11'!K74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'[2]11'!B75</f>
        <v>42</v>
      </c>
      <c r="C73" s="195">
        <f>'[2]11'!C75</f>
        <v>30</v>
      </c>
      <c r="D73" s="195">
        <f>'[2]11'!D75</f>
        <v>0</v>
      </c>
      <c r="E73" s="195">
        <f>'[2]11'!E75</f>
        <v>0</v>
      </c>
      <c r="F73" s="15">
        <f t="shared" si="16"/>
        <v>72</v>
      </c>
      <c r="G73" s="194">
        <f>'[2]11'!H75</f>
        <v>37</v>
      </c>
      <c r="H73" s="195">
        <f>'[2]11'!I75</f>
        <v>0</v>
      </c>
      <c r="I73" s="195">
        <f>'[2]11'!J75</f>
        <v>0</v>
      </c>
      <c r="J73" s="195">
        <f>'[2]11'!K75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'[2]11'!B76</f>
        <v>42</v>
      </c>
      <c r="C74" s="195">
        <f>'[2]11'!C76</f>
        <v>30</v>
      </c>
      <c r="D74" s="195">
        <f>'[2]11'!D76</f>
        <v>0</v>
      </c>
      <c r="E74" s="195">
        <f>'[2]11'!E76</f>
        <v>0</v>
      </c>
      <c r="F74" s="15">
        <f t="shared" si="16"/>
        <v>72</v>
      </c>
      <c r="G74" s="194">
        <f>'[2]11'!H76</f>
        <v>37</v>
      </c>
      <c r="H74" s="195">
        <f>'[2]11'!I76</f>
        <v>0</v>
      </c>
      <c r="I74" s="195">
        <f>'[2]11'!J76</f>
        <v>0</v>
      </c>
      <c r="J74" s="195">
        <f>'[2]11'!K76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'[2]11'!B77</f>
        <v>42</v>
      </c>
      <c r="C75" s="195">
        <f>'[2]11'!C77</f>
        <v>30</v>
      </c>
      <c r="D75" s="195">
        <f>'[2]11'!D77</f>
        <v>0</v>
      </c>
      <c r="E75" s="195">
        <f>'[2]11'!E77</f>
        <v>0</v>
      </c>
      <c r="F75" s="15">
        <f t="shared" si="16"/>
        <v>72</v>
      </c>
      <c r="G75" s="194">
        <f>'[2]11'!H77</f>
        <v>38</v>
      </c>
      <c r="H75" s="195">
        <f>'[2]11'!I77</f>
        <v>0</v>
      </c>
      <c r="I75" s="195">
        <f>'[2]11'!J77</f>
        <v>0</v>
      </c>
      <c r="J75" s="195">
        <f>'[2]11'!K77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'[2]11'!B78</f>
        <v>42</v>
      </c>
      <c r="C76" s="195">
        <f>'[2]11'!C78</f>
        <v>30</v>
      </c>
      <c r="D76" s="195">
        <f>'[2]11'!D78</f>
        <v>0</v>
      </c>
      <c r="E76" s="195">
        <f>'[2]11'!E78</f>
        <v>0</v>
      </c>
      <c r="F76" s="15">
        <f t="shared" si="16"/>
        <v>72</v>
      </c>
      <c r="G76" s="194">
        <f>'[2]11'!H78</f>
        <v>38</v>
      </c>
      <c r="H76" s="195">
        <f>'[2]11'!I78</f>
        <v>0</v>
      </c>
      <c r="I76" s="195">
        <f>'[2]11'!J78</f>
        <v>0</v>
      </c>
      <c r="J76" s="195">
        <f>'[2]11'!K78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'[2]11'!B79</f>
        <v>42</v>
      </c>
      <c r="C77" s="195">
        <f>'[2]11'!C79</f>
        <v>30</v>
      </c>
      <c r="D77" s="195">
        <f>'[2]11'!D79</f>
        <v>0</v>
      </c>
      <c r="E77" s="195">
        <f>'[2]11'!E79</f>
        <v>0</v>
      </c>
      <c r="F77" s="15">
        <f t="shared" si="16"/>
        <v>72</v>
      </c>
      <c r="G77" s="194">
        <f>'[2]11'!H79</f>
        <v>38</v>
      </c>
      <c r="H77" s="195">
        <f>'[2]11'!I79</f>
        <v>0</v>
      </c>
      <c r="I77" s="195">
        <f>'[2]11'!J79</f>
        <v>0</v>
      </c>
      <c r="J77" s="195">
        <f>'[2]11'!K79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'[2]11'!B80</f>
        <v>42</v>
      </c>
      <c r="C78" s="195">
        <f>'[2]11'!C80</f>
        <v>30</v>
      </c>
      <c r="D78" s="195">
        <f>'[2]11'!D80</f>
        <v>0</v>
      </c>
      <c r="E78" s="195">
        <f>'[2]11'!E80</f>
        <v>0</v>
      </c>
      <c r="F78" s="15">
        <f t="shared" si="16"/>
        <v>72</v>
      </c>
      <c r="G78" s="194">
        <f>'[2]11'!H80</f>
        <v>38</v>
      </c>
      <c r="H78" s="195">
        <f>'[2]11'!I80</f>
        <v>0</v>
      </c>
      <c r="I78" s="195">
        <f>'[2]11'!J80</f>
        <v>0</v>
      </c>
      <c r="J78" s="195">
        <f>'[2]11'!K80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'[2]11'!B81</f>
        <v>42</v>
      </c>
      <c r="C79" s="195">
        <f>'[2]11'!C81</f>
        <v>30</v>
      </c>
      <c r="D79" s="195">
        <f>'[2]11'!D81</f>
        <v>0</v>
      </c>
      <c r="E79" s="195">
        <f>'[2]11'!E81</f>
        <v>0</v>
      </c>
      <c r="F79" s="15">
        <f t="shared" si="16"/>
        <v>72</v>
      </c>
      <c r="G79" s="194">
        <f>'[2]11'!H81</f>
        <v>37</v>
      </c>
      <c r="H79" s="195">
        <f>'[2]11'!I81</f>
        <v>0</v>
      </c>
      <c r="I79" s="195">
        <f>'[2]11'!J81</f>
        <v>0</v>
      </c>
      <c r="J79" s="195">
        <f>'[2]11'!K81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4">
        <f>'[2]11'!B82</f>
        <v>42</v>
      </c>
      <c r="C80" s="195">
        <f>'[2]11'!C82</f>
        <v>30</v>
      </c>
      <c r="D80" s="195">
        <f>'[2]11'!D82</f>
        <v>0</v>
      </c>
      <c r="E80" s="195">
        <f>'[2]11'!E82</f>
        <v>0</v>
      </c>
      <c r="F80" s="15">
        <f t="shared" si="16"/>
        <v>72</v>
      </c>
      <c r="G80" s="194">
        <f>'[2]11'!H82</f>
        <v>37</v>
      </c>
      <c r="H80" s="195">
        <f>'[2]11'!I82</f>
        <v>0</v>
      </c>
      <c r="I80" s="195">
        <f>'[2]11'!J82</f>
        <v>0</v>
      </c>
      <c r="J80" s="195">
        <f>'[2]11'!K82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4">
        <f>'[2]11'!B83</f>
        <v>42</v>
      </c>
      <c r="C81" s="195">
        <f>'[2]11'!C83</f>
        <v>30</v>
      </c>
      <c r="D81" s="195">
        <f>'[2]11'!D83</f>
        <v>0</v>
      </c>
      <c r="E81" s="195">
        <f>'[2]11'!E83</f>
        <v>0</v>
      </c>
      <c r="F81" s="15">
        <f t="shared" si="16"/>
        <v>72</v>
      </c>
      <c r="G81" s="194">
        <f>'[2]11'!H83</f>
        <v>37</v>
      </c>
      <c r="H81" s="195">
        <f>'[2]11'!I83</f>
        <v>0</v>
      </c>
      <c r="I81" s="195">
        <f>'[2]11'!J83</f>
        <v>0</v>
      </c>
      <c r="J81" s="195">
        <f>'[2]11'!K83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4">
        <f>'[2]11'!B84</f>
        <v>42</v>
      </c>
      <c r="C82" s="195">
        <f>'[2]11'!C84</f>
        <v>30</v>
      </c>
      <c r="D82" s="195">
        <f>'[2]11'!D84</f>
        <v>0</v>
      </c>
      <c r="E82" s="195">
        <f>'[2]11'!E84</f>
        <v>0</v>
      </c>
      <c r="F82" s="15">
        <f t="shared" si="16"/>
        <v>72</v>
      </c>
      <c r="G82" s="194">
        <f>'[2]11'!H84</f>
        <v>37</v>
      </c>
      <c r="H82" s="195">
        <f>'[2]11'!I84</f>
        <v>0</v>
      </c>
      <c r="I82" s="195">
        <f>'[2]11'!J84</f>
        <v>0</v>
      </c>
      <c r="J82" s="195">
        <f>'[2]11'!K84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'[2]11'!B85</f>
        <v>42</v>
      </c>
      <c r="C83" s="195">
        <f>'[2]11'!C85</f>
        <v>30</v>
      </c>
      <c r="D83" s="195">
        <f>'[2]11'!D85</f>
        <v>0</v>
      </c>
      <c r="E83" s="195">
        <f>'[2]11'!E85</f>
        <v>0</v>
      </c>
      <c r="F83" s="15">
        <f t="shared" si="16"/>
        <v>72</v>
      </c>
      <c r="G83" s="194">
        <f>'[2]11'!H85</f>
        <v>36</v>
      </c>
      <c r="H83" s="195">
        <f>'[2]11'!I85</f>
        <v>0</v>
      </c>
      <c r="I83" s="195">
        <f>'[2]11'!J85</f>
        <v>0</v>
      </c>
      <c r="J83" s="195">
        <f>'[2]11'!K85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4">
        <f>'[2]11'!B86</f>
        <v>42</v>
      </c>
      <c r="C84" s="195">
        <f>'[2]11'!C86</f>
        <v>30</v>
      </c>
      <c r="D84" s="195">
        <f>'[2]11'!D86</f>
        <v>0</v>
      </c>
      <c r="E84" s="195">
        <f>'[2]11'!E86</f>
        <v>0</v>
      </c>
      <c r="F84" s="15">
        <f t="shared" si="16"/>
        <v>72</v>
      </c>
      <c r="G84" s="194">
        <f>'[2]11'!H86</f>
        <v>36</v>
      </c>
      <c r="H84" s="195">
        <f>'[2]11'!I86</f>
        <v>0</v>
      </c>
      <c r="I84" s="195">
        <f>'[2]11'!J86</f>
        <v>0</v>
      </c>
      <c r="J84" s="195">
        <f>'[2]11'!K86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4">
        <f>'[2]11'!B87</f>
        <v>42</v>
      </c>
      <c r="C85" s="195">
        <f>'[2]11'!C87</f>
        <v>30</v>
      </c>
      <c r="D85" s="195">
        <f>'[2]11'!D87</f>
        <v>0</v>
      </c>
      <c r="E85" s="195">
        <f>'[2]11'!E87</f>
        <v>0</v>
      </c>
      <c r="F85" s="15">
        <f t="shared" si="16"/>
        <v>72</v>
      </c>
      <c r="G85" s="194">
        <f>'[2]11'!H87</f>
        <v>36</v>
      </c>
      <c r="H85" s="195">
        <f>'[2]11'!I87</f>
        <v>0</v>
      </c>
      <c r="I85" s="195">
        <f>'[2]11'!J87</f>
        <v>0</v>
      </c>
      <c r="J85" s="195">
        <f>'[2]11'!K87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4">
        <f>'[2]11'!B88</f>
        <v>42</v>
      </c>
      <c r="C86" s="195">
        <f>'[2]11'!C88</f>
        <v>30</v>
      </c>
      <c r="D86" s="195">
        <f>'[2]11'!D88</f>
        <v>0</v>
      </c>
      <c r="E86" s="195">
        <f>'[2]11'!E88</f>
        <v>0</v>
      </c>
      <c r="F86" s="15">
        <f t="shared" si="16"/>
        <v>72</v>
      </c>
      <c r="G86" s="194">
        <f>'[2]11'!H88</f>
        <v>36</v>
      </c>
      <c r="H86" s="195">
        <f>'[2]11'!I88</f>
        <v>0</v>
      </c>
      <c r="I86" s="195">
        <f>'[2]11'!J88</f>
        <v>0</v>
      </c>
      <c r="J86" s="195">
        <f>'[2]11'!K88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4">
        <f>'[2]11'!B89</f>
        <v>42</v>
      </c>
      <c r="C87" s="195">
        <f>'[2]11'!C89</f>
        <v>30</v>
      </c>
      <c r="D87" s="195">
        <f>'[2]11'!D89</f>
        <v>0</v>
      </c>
      <c r="E87" s="195">
        <f>'[2]11'!E89</f>
        <v>0</v>
      </c>
      <c r="F87" s="15">
        <f t="shared" si="16"/>
        <v>72</v>
      </c>
      <c r="G87" s="194">
        <f>'[2]11'!H89</f>
        <v>36</v>
      </c>
      <c r="H87" s="195">
        <f>'[2]11'!I89</f>
        <v>0</v>
      </c>
      <c r="I87" s="195">
        <f>'[2]11'!J89</f>
        <v>0</v>
      </c>
      <c r="J87" s="195">
        <f>'[2]11'!K89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4">
        <f>'[2]11'!B90</f>
        <v>42</v>
      </c>
      <c r="C88" s="195">
        <f>'[2]11'!C90</f>
        <v>30</v>
      </c>
      <c r="D88" s="195">
        <f>'[2]11'!D90</f>
        <v>0</v>
      </c>
      <c r="E88" s="195">
        <f>'[2]11'!E90</f>
        <v>0</v>
      </c>
      <c r="F88" s="15">
        <f t="shared" si="16"/>
        <v>72</v>
      </c>
      <c r="G88" s="194">
        <f>'[2]11'!H90</f>
        <v>36</v>
      </c>
      <c r="H88" s="195">
        <f>'[2]11'!I90</f>
        <v>0</v>
      </c>
      <c r="I88" s="195">
        <f>'[2]11'!J90</f>
        <v>0</v>
      </c>
      <c r="J88" s="195">
        <f>'[2]11'!K90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4">
        <f>'[2]11'!B91</f>
        <v>42</v>
      </c>
      <c r="C89" s="195">
        <f>'[2]11'!C91</f>
        <v>30</v>
      </c>
      <c r="D89" s="195">
        <f>'[2]11'!D91</f>
        <v>0</v>
      </c>
      <c r="E89" s="195">
        <f>'[2]11'!E91</f>
        <v>0</v>
      </c>
      <c r="F89" s="15">
        <f t="shared" si="16"/>
        <v>72</v>
      </c>
      <c r="G89" s="194">
        <f>'[2]11'!H91</f>
        <v>36</v>
      </c>
      <c r="H89" s="195">
        <f>'[2]11'!I91</f>
        <v>0</v>
      </c>
      <c r="I89" s="195">
        <f>'[2]11'!J91</f>
        <v>0</v>
      </c>
      <c r="J89" s="195">
        <f>'[2]11'!K91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4">
        <f>'[2]11'!B92</f>
        <v>42</v>
      </c>
      <c r="C90" s="195">
        <f>'[2]11'!C92</f>
        <v>30</v>
      </c>
      <c r="D90" s="195">
        <f>'[2]11'!D92</f>
        <v>0</v>
      </c>
      <c r="E90" s="195">
        <f>'[2]11'!E92</f>
        <v>0</v>
      </c>
      <c r="F90" s="15">
        <f t="shared" si="16"/>
        <v>72</v>
      </c>
      <c r="G90" s="194">
        <f>'[2]11'!H92</f>
        <v>36</v>
      </c>
      <c r="H90" s="195">
        <f>'[2]11'!I92</f>
        <v>0</v>
      </c>
      <c r="I90" s="195">
        <f>'[2]11'!J92</f>
        <v>0</v>
      </c>
      <c r="J90" s="195">
        <f>'[2]11'!K92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4">
        <f>'[2]11'!B93</f>
        <v>42</v>
      </c>
      <c r="C91" s="195">
        <f>'[2]11'!C93</f>
        <v>30</v>
      </c>
      <c r="D91" s="195">
        <f>'[2]11'!D93</f>
        <v>0</v>
      </c>
      <c r="E91" s="195">
        <f>'[2]11'!E93</f>
        <v>0</v>
      </c>
      <c r="F91" s="15">
        <f t="shared" si="16"/>
        <v>72</v>
      </c>
      <c r="G91" s="194">
        <f>'[2]11'!H93</f>
        <v>36</v>
      </c>
      <c r="H91" s="195">
        <f>'[2]11'!I93</f>
        <v>0</v>
      </c>
      <c r="I91" s="195">
        <f>'[2]11'!J93</f>
        <v>0</v>
      </c>
      <c r="J91" s="195">
        <f>'[2]11'!K93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4">
        <f>'[2]11'!B94</f>
        <v>42</v>
      </c>
      <c r="C92" s="195">
        <f>'[2]11'!C94</f>
        <v>30</v>
      </c>
      <c r="D92" s="195">
        <f>'[2]11'!D94</f>
        <v>0</v>
      </c>
      <c r="E92" s="195">
        <f>'[2]11'!E94</f>
        <v>0</v>
      </c>
      <c r="F92" s="15">
        <f t="shared" si="16"/>
        <v>72</v>
      </c>
      <c r="G92" s="194">
        <f>'[2]11'!H94</f>
        <v>36</v>
      </c>
      <c r="H92" s="195">
        <f>'[2]11'!I94</f>
        <v>0</v>
      </c>
      <c r="I92" s="195">
        <f>'[2]11'!J94</f>
        <v>0</v>
      </c>
      <c r="J92" s="195">
        <f>'[2]11'!K94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4">
        <f>'[2]11'!B95</f>
        <v>42</v>
      </c>
      <c r="C93" s="195">
        <f>'[2]11'!C95</f>
        <v>30</v>
      </c>
      <c r="D93" s="195">
        <f>'[2]11'!D95</f>
        <v>0</v>
      </c>
      <c r="E93" s="195">
        <f>'[2]11'!E95</f>
        <v>0</v>
      </c>
      <c r="F93" s="15">
        <f t="shared" si="16"/>
        <v>72</v>
      </c>
      <c r="G93" s="194">
        <f>'[2]11'!H95</f>
        <v>36</v>
      </c>
      <c r="H93" s="195">
        <f>'[2]11'!I95</f>
        <v>0</v>
      </c>
      <c r="I93" s="195">
        <f>'[2]11'!J95</f>
        <v>0</v>
      </c>
      <c r="J93" s="195">
        <f>'[2]11'!K95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4">
        <f>'[2]11'!B96</f>
        <v>42</v>
      </c>
      <c r="C94" s="195">
        <f>'[2]11'!C96</f>
        <v>30</v>
      </c>
      <c r="D94" s="195">
        <f>'[2]11'!D96</f>
        <v>0</v>
      </c>
      <c r="E94" s="195">
        <f>'[2]11'!E96</f>
        <v>0</v>
      </c>
      <c r="F94" s="15">
        <f t="shared" si="16"/>
        <v>72</v>
      </c>
      <c r="G94" s="194">
        <f>'[2]11'!H96</f>
        <v>36</v>
      </c>
      <c r="H94" s="195">
        <f>'[2]11'!I96</f>
        <v>0</v>
      </c>
      <c r="I94" s="195">
        <f>'[2]11'!J96</f>
        <v>0</v>
      </c>
      <c r="J94" s="195">
        <f>'[2]11'!K96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4">
        <f>'[2]11'!B97</f>
        <v>42</v>
      </c>
      <c r="C95" s="195">
        <f>'[2]11'!C97</f>
        <v>30</v>
      </c>
      <c r="D95" s="195">
        <f>'[2]11'!D97</f>
        <v>0</v>
      </c>
      <c r="E95" s="195">
        <f>'[2]11'!E97</f>
        <v>0</v>
      </c>
      <c r="F95" s="15">
        <f t="shared" si="16"/>
        <v>72</v>
      </c>
      <c r="G95" s="194">
        <f>'[2]11'!H97</f>
        <v>37</v>
      </c>
      <c r="H95" s="195">
        <f>'[2]11'!I97</f>
        <v>0</v>
      </c>
      <c r="I95" s="195">
        <f>'[2]11'!J97</f>
        <v>0</v>
      </c>
      <c r="J95" s="195">
        <f>'[2]11'!K97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'[2]11'!B98</f>
        <v>42</v>
      </c>
      <c r="C96" s="195">
        <f>'[2]11'!C98</f>
        <v>30</v>
      </c>
      <c r="D96" s="195">
        <f>'[2]11'!D98</f>
        <v>0</v>
      </c>
      <c r="E96" s="195">
        <f>'[2]11'!E98</f>
        <v>0</v>
      </c>
      <c r="F96" s="15">
        <f t="shared" si="16"/>
        <v>72</v>
      </c>
      <c r="G96" s="194">
        <f>'[2]11'!H98</f>
        <v>37</v>
      </c>
      <c r="H96" s="195">
        <f>'[2]11'!I98</f>
        <v>0</v>
      </c>
      <c r="I96" s="195">
        <f>'[2]11'!J98</f>
        <v>0</v>
      </c>
      <c r="J96" s="195">
        <f>'[2]11'!K98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'[2]11'!B99</f>
        <v>42</v>
      </c>
      <c r="C97" s="195">
        <f>'[2]11'!C99</f>
        <v>30</v>
      </c>
      <c r="D97" s="195">
        <f>'[2]11'!D99</f>
        <v>0</v>
      </c>
      <c r="E97" s="195">
        <f>'[2]11'!E99</f>
        <v>0</v>
      </c>
      <c r="F97" s="15">
        <f t="shared" si="16"/>
        <v>72</v>
      </c>
      <c r="G97" s="194">
        <f>'[2]11'!H99</f>
        <v>37</v>
      </c>
      <c r="H97" s="195">
        <f>'[2]11'!I99</f>
        <v>0</v>
      </c>
      <c r="I97" s="195">
        <f>'[2]11'!J99</f>
        <v>0</v>
      </c>
      <c r="J97" s="195">
        <f>'[2]11'!K99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'[2]11'!B100</f>
        <v>42</v>
      </c>
      <c r="C98" s="195">
        <f>'[2]11'!C100</f>
        <v>30</v>
      </c>
      <c r="D98" s="195">
        <f>'[2]11'!D100</f>
        <v>0</v>
      </c>
      <c r="E98" s="195">
        <f>'[2]11'!E100</f>
        <v>0</v>
      </c>
      <c r="F98" s="15">
        <f t="shared" si="16"/>
        <v>72</v>
      </c>
      <c r="G98" s="194">
        <f>'[2]11'!H100</f>
        <v>37</v>
      </c>
      <c r="H98" s="195">
        <f>'[2]11'!I100</f>
        <v>0</v>
      </c>
      <c r="I98" s="195">
        <f>'[2]11'!J100</f>
        <v>0</v>
      </c>
      <c r="J98" s="195">
        <f>'[2]11'!K100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0.884015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0.884015</v>
      </c>
      <c r="L99" s="128">
        <f t="shared" si="17"/>
        <v>2.4E-2</v>
      </c>
      <c r="M99" s="128">
        <f t="shared" si="17"/>
        <v>0.8717149999999998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0.8717149999999998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1030</v>
      </c>
      <c r="G3" s="16">
        <f>'[3]11'!G5</f>
        <v>0</v>
      </c>
      <c r="H3" s="17">
        <f>SUM(B3:G3)</f>
        <v>1350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25.85</v>
      </c>
      <c r="AU3" s="8">
        <v>25.85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25.85</v>
      </c>
      <c r="BM3" s="8">
        <f>AU3</f>
        <v>25.85</v>
      </c>
      <c r="BN3" s="8">
        <f>BC3</f>
        <v>26.99</v>
      </c>
      <c r="BO3" s="8">
        <f>BJ3</f>
        <v>26.99</v>
      </c>
      <c r="BP3" s="139">
        <f>BL3-BN3</f>
        <v>-1.139999999999997</v>
      </c>
      <c r="BQ3" s="139">
        <f>BM3-BO3</f>
        <v>-1.139999999999997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1030</v>
      </c>
      <c r="G4" s="16">
        <f>'[3]11'!G6</f>
        <v>0</v>
      </c>
      <c r="H4" s="17">
        <f>SUM(B4:G4)</f>
        <v>1350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25.85</v>
      </c>
      <c r="AU4" s="8">
        <v>25.85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25.85</v>
      </c>
      <c r="BM4" s="8">
        <f t="shared" ref="BM4:BM67" si="22">AU4</f>
        <v>25.85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-1.139999999999997</v>
      </c>
      <c r="BQ4" s="139">
        <f t="shared" ref="BQ4:BQ67" si="26">BM4-BO4</f>
        <v>-1.139999999999997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1030</v>
      </c>
      <c r="G5" s="16">
        <f>'[3]11'!G7</f>
        <v>0</v>
      </c>
      <c r="H5" s="17">
        <f t="shared" ref="H5:H68" si="27">SUM(B5:G5)</f>
        <v>1350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25.85</v>
      </c>
      <c r="AU5" s="8">
        <v>25.85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25.85</v>
      </c>
      <c r="BM5" s="8">
        <f t="shared" si="22"/>
        <v>25.85</v>
      </c>
      <c r="BN5" s="8">
        <f t="shared" si="23"/>
        <v>26.99</v>
      </c>
      <c r="BO5" s="8">
        <f t="shared" si="24"/>
        <v>26.99</v>
      </c>
      <c r="BP5" s="139">
        <f t="shared" si="25"/>
        <v>-1.139999999999997</v>
      </c>
      <c r="BQ5" s="139">
        <f t="shared" si="26"/>
        <v>-1.139999999999997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1030</v>
      </c>
      <c r="G6" s="16">
        <f>'[3]11'!G8</f>
        <v>0</v>
      </c>
      <c r="H6" s="17">
        <f t="shared" si="27"/>
        <v>1350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25.85</v>
      </c>
      <c r="AU6" s="8">
        <v>25.85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25.85</v>
      </c>
      <c r="BM6" s="8">
        <f t="shared" si="22"/>
        <v>25.85</v>
      </c>
      <c r="BN6" s="8">
        <f t="shared" si="23"/>
        <v>26.99</v>
      </c>
      <c r="BO6" s="8">
        <f t="shared" si="24"/>
        <v>26.99</v>
      </c>
      <c r="BP6" s="139">
        <f t="shared" si="25"/>
        <v>-1.139999999999997</v>
      </c>
      <c r="BQ6" s="139">
        <f t="shared" si="26"/>
        <v>-1.139999999999997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1030</v>
      </c>
      <c r="G7" s="16">
        <f>'[3]11'!G9</f>
        <v>0</v>
      </c>
      <c r="H7" s="17">
        <f t="shared" si="27"/>
        <v>1350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25.85</v>
      </c>
      <c r="AU7" s="8">
        <v>25.85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25.85</v>
      </c>
      <c r="BM7" s="8">
        <f t="shared" si="22"/>
        <v>25.85</v>
      </c>
      <c r="BN7" s="8">
        <f t="shared" si="23"/>
        <v>26.99</v>
      </c>
      <c r="BO7" s="8">
        <f t="shared" si="24"/>
        <v>26.99</v>
      </c>
      <c r="BP7" s="139">
        <f t="shared" si="25"/>
        <v>-1.139999999999997</v>
      </c>
      <c r="BQ7" s="139">
        <f t="shared" si="26"/>
        <v>-1.139999999999997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1030</v>
      </c>
      <c r="G8" s="16">
        <f>'[3]11'!G10</f>
        <v>0</v>
      </c>
      <c r="H8" s="17">
        <f t="shared" si="27"/>
        <v>1350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25.85</v>
      </c>
      <c r="AU8" s="8">
        <v>25.85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25.85</v>
      </c>
      <c r="BM8" s="8">
        <f t="shared" si="22"/>
        <v>25.85</v>
      </c>
      <c r="BN8" s="8">
        <f t="shared" si="23"/>
        <v>26.99</v>
      </c>
      <c r="BO8" s="8">
        <f t="shared" si="24"/>
        <v>26.99</v>
      </c>
      <c r="BP8" s="139">
        <f t="shared" si="25"/>
        <v>-1.139999999999997</v>
      </c>
      <c r="BQ8" s="139">
        <f t="shared" si="26"/>
        <v>-1.139999999999997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1030</v>
      </c>
      <c r="G9" s="16">
        <f>'[3]11'!G11</f>
        <v>0</v>
      </c>
      <c r="H9" s="17">
        <f t="shared" si="27"/>
        <v>1350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25.85</v>
      </c>
      <c r="AU9" s="8">
        <v>25.85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25.85</v>
      </c>
      <c r="BM9" s="8">
        <f t="shared" si="22"/>
        <v>25.85</v>
      </c>
      <c r="BN9" s="8">
        <f t="shared" si="23"/>
        <v>26.99</v>
      </c>
      <c r="BO9" s="8">
        <f t="shared" si="24"/>
        <v>26.99</v>
      </c>
      <c r="BP9" s="139">
        <f t="shared" si="25"/>
        <v>-1.139999999999997</v>
      </c>
      <c r="BQ9" s="139">
        <f t="shared" si="26"/>
        <v>-1.139999999999997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1030</v>
      </c>
      <c r="G10" s="16">
        <f>'[3]11'!G12</f>
        <v>0</v>
      </c>
      <c r="H10" s="17">
        <f t="shared" si="27"/>
        <v>1350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25.85</v>
      </c>
      <c r="AU10" s="8">
        <v>25.85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25.85</v>
      </c>
      <c r="BM10" s="8">
        <f t="shared" si="22"/>
        <v>25.85</v>
      </c>
      <c r="BN10" s="8">
        <f t="shared" si="23"/>
        <v>26.99</v>
      </c>
      <c r="BO10" s="8">
        <f t="shared" si="24"/>
        <v>26.99</v>
      </c>
      <c r="BP10" s="139">
        <f t="shared" si="25"/>
        <v>-1.139999999999997</v>
      </c>
      <c r="BQ10" s="139">
        <f t="shared" si="26"/>
        <v>-1.139999999999997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1030</v>
      </c>
      <c r="G11" s="16">
        <f>'[3]11'!G13</f>
        <v>0</v>
      </c>
      <c r="H11" s="17">
        <f t="shared" si="27"/>
        <v>1350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25.85</v>
      </c>
      <c r="AU11" s="8">
        <v>25.85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25.85</v>
      </c>
      <c r="BM11" s="8">
        <f t="shared" si="22"/>
        <v>25.85</v>
      </c>
      <c r="BN11" s="8">
        <f t="shared" si="23"/>
        <v>26.99</v>
      </c>
      <c r="BO11" s="8">
        <f t="shared" si="24"/>
        <v>26.99</v>
      </c>
      <c r="BP11" s="139">
        <f t="shared" si="25"/>
        <v>-1.139999999999997</v>
      </c>
      <c r="BQ11" s="139">
        <f t="shared" si="26"/>
        <v>-1.139999999999997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1030</v>
      </c>
      <c r="G12" s="16">
        <f>'[3]11'!G14</f>
        <v>0</v>
      </c>
      <c r="H12" s="17">
        <f t="shared" si="27"/>
        <v>1350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25.85</v>
      </c>
      <c r="AU12" s="8">
        <v>25.85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25.85</v>
      </c>
      <c r="BM12" s="8">
        <f t="shared" si="22"/>
        <v>25.85</v>
      </c>
      <c r="BN12" s="8">
        <f t="shared" si="23"/>
        <v>26.99</v>
      </c>
      <c r="BO12" s="8">
        <f t="shared" si="24"/>
        <v>26.99</v>
      </c>
      <c r="BP12" s="139">
        <f t="shared" si="25"/>
        <v>-1.139999999999997</v>
      </c>
      <c r="BQ12" s="139">
        <f t="shared" si="26"/>
        <v>-1.139999999999997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1030</v>
      </c>
      <c r="G13" s="16">
        <f>'[3]11'!G15</f>
        <v>0</v>
      </c>
      <c r="H13" s="17">
        <f t="shared" si="27"/>
        <v>1350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25.85</v>
      </c>
      <c r="AU13" s="8">
        <v>25.85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25.85</v>
      </c>
      <c r="BM13" s="8">
        <f t="shared" si="22"/>
        <v>25.85</v>
      </c>
      <c r="BN13" s="8">
        <f t="shared" si="23"/>
        <v>26.99</v>
      </c>
      <c r="BO13" s="8">
        <f t="shared" si="24"/>
        <v>26.99</v>
      </c>
      <c r="BP13" s="139">
        <f t="shared" si="25"/>
        <v>-1.139999999999997</v>
      </c>
      <c r="BQ13" s="139">
        <f t="shared" si="26"/>
        <v>-1.139999999999997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1030</v>
      </c>
      <c r="G14" s="16">
        <f>'[3]11'!G16</f>
        <v>0</v>
      </c>
      <c r="H14" s="17">
        <f t="shared" si="27"/>
        <v>1350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25.85</v>
      </c>
      <c r="AU14" s="8">
        <v>25.85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25.85</v>
      </c>
      <c r="BM14" s="8">
        <f t="shared" si="22"/>
        <v>25.85</v>
      </c>
      <c r="BN14" s="8">
        <f t="shared" si="23"/>
        <v>26.99</v>
      </c>
      <c r="BO14" s="8">
        <f t="shared" si="24"/>
        <v>26.99</v>
      </c>
      <c r="BP14" s="139">
        <f t="shared" si="25"/>
        <v>-1.139999999999997</v>
      </c>
      <c r="BQ14" s="139">
        <f t="shared" si="26"/>
        <v>-1.139999999999997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1030</v>
      </c>
      <c r="G15" s="16">
        <f>'[3]11'!G17</f>
        <v>0</v>
      </c>
      <c r="H15" s="17">
        <f t="shared" si="27"/>
        <v>1350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25.85</v>
      </c>
      <c r="AU15" s="8">
        <v>25.85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25.85</v>
      </c>
      <c r="BM15" s="8">
        <f t="shared" si="22"/>
        <v>25.85</v>
      </c>
      <c r="BN15" s="8">
        <f t="shared" si="23"/>
        <v>26.99</v>
      </c>
      <c r="BO15" s="8">
        <f t="shared" si="24"/>
        <v>26.99</v>
      </c>
      <c r="BP15" s="139">
        <f t="shared" si="25"/>
        <v>-1.139999999999997</v>
      </c>
      <c r="BQ15" s="139">
        <f t="shared" si="26"/>
        <v>-1.139999999999997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1030</v>
      </c>
      <c r="G16" s="16">
        <f>'[3]11'!G18</f>
        <v>0</v>
      </c>
      <c r="H16" s="17">
        <f t="shared" si="27"/>
        <v>1350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25.85</v>
      </c>
      <c r="AU16" s="8">
        <v>25.85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25.85</v>
      </c>
      <c r="BM16" s="8">
        <f t="shared" si="22"/>
        <v>25.85</v>
      </c>
      <c r="BN16" s="8">
        <f t="shared" si="23"/>
        <v>26.99</v>
      </c>
      <c r="BO16" s="8">
        <f t="shared" si="24"/>
        <v>26.99</v>
      </c>
      <c r="BP16" s="139">
        <f t="shared" si="25"/>
        <v>-1.139999999999997</v>
      </c>
      <c r="BQ16" s="139">
        <f t="shared" si="26"/>
        <v>-1.139999999999997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1030</v>
      </c>
      <c r="G17" s="16">
        <f>'[3]11'!G19</f>
        <v>0</v>
      </c>
      <c r="H17" s="17">
        <f t="shared" si="27"/>
        <v>1350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25.85</v>
      </c>
      <c r="AU17" s="8">
        <v>25.85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25.85</v>
      </c>
      <c r="BM17" s="8">
        <f t="shared" si="22"/>
        <v>25.85</v>
      </c>
      <c r="BN17" s="8">
        <f t="shared" si="23"/>
        <v>26.99</v>
      </c>
      <c r="BO17" s="8">
        <f t="shared" si="24"/>
        <v>26.99</v>
      </c>
      <c r="BP17" s="139">
        <f t="shared" si="25"/>
        <v>-1.139999999999997</v>
      </c>
      <c r="BQ17" s="139">
        <f t="shared" si="26"/>
        <v>-1.139999999999997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1030</v>
      </c>
      <c r="G18" s="16">
        <f>'[3]11'!G20</f>
        <v>0</v>
      </c>
      <c r="H18" s="17">
        <f t="shared" si="27"/>
        <v>1350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25.85</v>
      </c>
      <c r="AU18" s="8">
        <v>25.85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25.85</v>
      </c>
      <c r="BM18" s="8">
        <f t="shared" si="22"/>
        <v>25.85</v>
      </c>
      <c r="BN18" s="8">
        <f t="shared" si="23"/>
        <v>26.99</v>
      </c>
      <c r="BO18" s="8">
        <f t="shared" si="24"/>
        <v>26.99</v>
      </c>
      <c r="BP18" s="139">
        <f t="shared" si="25"/>
        <v>-1.139999999999997</v>
      </c>
      <c r="BQ18" s="139">
        <f t="shared" si="26"/>
        <v>-1.139999999999997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1030</v>
      </c>
      <c r="G19" s="16">
        <f>'[3]11'!G21</f>
        <v>0</v>
      </c>
      <c r="H19" s="17">
        <f t="shared" si="27"/>
        <v>1350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25.85</v>
      </c>
      <c r="AU19" s="8">
        <v>25.85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25.85</v>
      </c>
      <c r="BM19" s="8">
        <f t="shared" si="22"/>
        <v>25.85</v>
      </c>
      <c r="BN19" s="8">
        <f t="shared" si="23"/>
        <v>26.99</v>
      </c>
      <c r="BO19" s="8">
        <f t="shared" si="24"/>
        <v>26.99</v>
      </c>
      <c r="BP19" s="139">
        <f t="shared" si="25"/>
        <v>-1.139999999999997</v>
      </c>
      <c r="BQ19" s="139">
        <f t="shared" si="26"/>
        <v>-1.139999999999997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1030</v>
      </c>
      <c r="G20" s="16">
        <f>'[3]11'!G22</f>
        <v>0</v>
      </c>
      <c r="H20" s="17">
        <f t="shared" si="27"/>
        <v>1350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25.85</v>
      </c>
      <c r="AU20" s="8">
        <v>25.85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25.85</v>
      </c>
      <c r="BM20" s="8">
        <f t="shared" si="22"/>
        <v>25.85</v>
      </c>
      <c r="BN20" s="8">
        <f t="shared" si="23"/>
        <v>26.99</v>
      </c>
      <c r="BO20" s="8">
        <f t="shared" si="24"/>
        <v>26.99</v>
      </c>
      <c r="BP20" s="139">
        <f t="shared" si="25"/>
        <v>-1.139999999999997</v>
      </c>
      <c r="BQ20" s="139">
        <f t="shared" si="26"/>
        <v>-1.139999999999997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1030</v>
      </c>
      <c r="G21" s="16">
        <f>'[3]11'!G23</f>
        <v>0</v>
      </c>
      <c r="H21" s="17">
        <f t="shared" si="27"/>
        <v>1350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25.85</v>
      </c>
      <c r="AU21" s="8">
        <v>25.85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25.85</v>
      </c>
      <c r="BM21" s="8">
        <f t="shared" si="22"/>
        <v>25.85</v>
      </c>
      <c r="BN21" s="8">
        <f t="shared" si="23"/>
        <v>26.99</v>
      </c>
      <c r="BO21" s="8">
        <f t="shared" si="24"/>
        <v>26.99</v>
      </c>
      <c r="BP21" s="139">
        <f t="shared" si="25"/>
        <v>-1.139999999999997</v>
      </c>
      <c r="BQ21" s="139">
        <f t="shared" si="26"/>
        <v>-1.139999999999997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1030</v>
      </c>
      <c r="G22" s="16">
        <f>'[3]11'!G24</f>
        <v>0</v>
      </c>
      <c r="H22" s="17">
        <f t="shared" si="27"/>
        <v>1350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25.85</v>
      </c>
      <c r="AU22" s="8">
        <v>25.85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25.85</v>
      </c>
      <c r="BM22" s="8">
        <f t="shared" si="22"/>
        <v>25.85</v>
      </c>
      <c r="BN22" s="8">
        <f t="shared" si="23"/>
        <v>26.99</v>
      </c>
      <c r="BO22" s="8">
        <f t="shared" si="24"/>
        <v>26.99</v>
      </c>
      <c r="BP22" s="139">
        <f t="shared" si="25"/>
        <v>-1.139999999999997</v>
      </c>
      <c r="BQ22" s="139">
        <f t="shared" si="26"/>
        <v>-1.139999999999997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1030</v>
      </c>
      <c r="G23" s="16">
        <f>'[3]11'!G25</f>
        <v>0</v>
      </c>
      <c r="H23" s="17">
        <f t="shared" si="27"/>
        <v>1350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25.85</v>
      </c>
      <c r="AU23" s="8">
        <v>25.85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25.85</v>
      </c>
      <c r="BM23" s="8">
        <f t="shared" si="22"/>
        <v>25.85</v>
      </c>
      <c r="BN23" s="8">
        <f t="shared" si="23"/>
        <v>26.99</v>
      </c>
      <c r="BO23" s="8">
        <f t="shared" si="24"/>
        <v>26.99</v>
      </c>
      <c r="BP23" s="139">
        <f t="shared" si="25"/>
        <v>-1.139999999999997</v>
      </c>
      <c r="BQ23" s="139">
        <f t="shared" si="26"/>
        <v>-1.139999999999997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1030</v>
      </c>
      <c r="G24" s="16">
        <f>'[3]11'!G26</f>
        <v>0</v>
      </c>
      <c r="H24" s="17">
        <f t="shared" si="27"/>
        <v>1350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25.85</v>
      </c>
      <c r="AU24" s="8">
        <v>25.85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25.85</v>
      </c>
      <c r="BM24" s="8">
        <f t="shared" si="22"/>
        <v>25.85</v>
      </c>
      <c r="BN24" s="8">
        <f t="shared" si="23"/>
        <v>26.99</v>
      </c>
      <c r="BO24" s="8">
        <f t="shared" si="24"/>
        <v>26.99</v>
      </c>
      <c r="BP24" s="139">
        <f t="shared" si="25"/>
        <v>-1.139999999999997</v>
      </c>
      <c r="BQ24" s="139">
        <f t="shared" si="26"/>
        <v>-1.139999999999997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1030</v>
      </c>
      <c r="G25" s="16">
        <f>'[3]11'!G27</f>
        <v>0</v>
      </c>
      <c r="H25" s="17">
        <f t="shared" si="27"/>
        <v>1350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25.85</v>
      </c>
      <c r="AU25" s="8">
        <v>25.85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25.85</v>
      </c>
      <c r="BM25" s="8">
        <f t="shared" si="22"/>
        <v>25.85</v>
      </c>
      <c r="BN25" s="8">
        <f t="shared" si="23"/>
        <v>26.99</v>
      </c>
      <c r="BO25" s="8">
        <f t="shared" si="24"/>
        <v>26.99</v>
      </c>
      <c r="BP25" s="139">
        <f t="shared" si="25"/>
        <v>-1.139999999999997</v>
      </c>
      <c r="BQ25" s="139">
        <f t="shared" si="26"/>
        <v>-1.139999999999997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1030</v>
      </c>
      <c r="G26" s="16">
        <f>'[3]11'!G28</f>
        <v>0</v>
      </c>
      <c r="H26" s="17">
        <f t="shared" si="27"/>
        <v>1350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25.85</v>
      </c>
      <c r="AU26" s="8">
        <v>25.85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25.85</v>
      </c>
      <c r="BM26" s="8">
        <f t="shared" si="22"/>
        <v>25.85</v>
      </c>
      <c r="BN26" s="8">
        <f t="shared" si="23"/>
        <v>26.99</v>
      </c>
      <c r="BO26" s="8">
        <f t="shared" si="24"/>
        <v>26.99</v>
      </c>
      <c r="BP26" s="139">
        <f t="shared" si="25"/>
        <v>-1.139999999999997</v>
      </c>
      <c r="BQ26" s="139">
        <f t="shared" si="26"/>
        <v>-1.139999999999997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1030</v>
      </c>
      <c r="G27" s="16">
        <f>'[3]11'!G29</f>
        <v>0</v>
      </c>
      <c r="H27" s="17">
        <f t="shared" si="27"/>
        <v>1350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24.28</v>
      </c>
      <c r="AE27" s="8">
        <f t="shared" si="11"/>
        <v>24.28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24.28</v>
      </c>
      <c r="AL27" s="8">
        <f t="shared" si="31"/>
        <v>221.44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221.44</v>
      </c>
      <c r="AT27" s="8">
        <v>23.25</v>
      </c>
      <c r="AU27" s="8">
        <v>23.25</v>
      </c>
      <c r="AW27" s="198">
        <v>24.28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24.28</v>
      </c>
      <c r="BD27" s="198">
        <v>24.28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24.28</v>
      </c>
      <c r="BL27" s="8">
        <f t="shared" si="21"/>
        <v>23.25</v>
      </c>
      <c r="BM27" s="8">
        <f t="shared" si="22"/>
        <v>23.25</v>
      </c>
      <c r="BN27" s="8">
        <f t="shared" si="23"/>
        <v>24.28</v>
      </c>
      <c r="BO27" s="8">
        <f t="shared" si="24"/>
        <v>24.28</v>
      </c>
      <c r="BP27" s="139">
        <f t="shared" si="25"/>
        <v>-1.0300000000000011</v>
      </c>
      <c r="BQ27" s="139">
        <f t="shared" si="26"/>
        <v>-1.0300000000000011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1030</v>
      </c>
      <c r="G28" s="16">
        <f>'[3]11'!G30</f>
        <v>0</v>
      </c>
      <c r="H28" s="17">
        <f t="shared" si="27"/>
        <v>1350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T28" s="8">
        <v>23.25</v>
      </c>
      <c r="AU28" s="8">
        <v>23.25</v>
      </c>
      <c r="AW28" s="198">
        <v>24.28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24.28</v>
      </c>
      <c r="BD28" s="198">
        <v>24.28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24.28</v>
      </c>
      <c r="BL28" s="8">
        <f t="shared" si="21"/>
        <v>23.25</v>
      </c>
      <c r="BM28" s="8">
        <f t="shared" si="22"/>
        <v>23.25</v>
      </c>
      <c r="BN28" s="8">
        <f t="shared" si="23"/>
        <v>24.28</v>
      </c>
      <c r="BO28" s="8">
        <f t="shared" si="24"/>
        <v>24.28</v>
      </c>
      <c r="BP28" s="139">
        <f t="shared" si="25"/>
        <v>-1.0300000000000011</v>
      </c>
      <c r="BQ28" s="139">
        <f t="shared" si="26"/>
        <v>-1.0300000000000011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1030</v>
      </c>
      <c r="G29" s="16">
        <f>'[3]11'!G31</f>
        <v>0</v>
      </c>
      <c r="H29" s="17">
        <f t="shared" si="27"/>
        <v>1350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19.39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218.61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218.61</v>
      </c>
      <c r="AT29" s="8">
        <v>18.57</v>
      </c>
      <c r="AU29" s="8">
        <v>30.64</v>
      </c>
      <c r="AW29" s="198">
        <v>19.39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19.39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18.57</v>
      </c>
      <c r="BM29" s="8">
        <f t="shared" si="22"/>
        <v>30.64</v>
      </c>
      <c r="BN29" s="8">
        <f t="shared" si="23"/>
        <v>19.39</v>
      </c>
      <c r="BO29" s="8">
        <f t="shared" si="24"/>
        <v>32</v>
      </c>
      <c r="BP29" s="139">
        <f t="shared" si="25"/>
        <v>-0.82000000000000028</v>
      </c>
      <c r="BQ29" s="139">
        <f t="shared" si="26"/>
        <v>-1.3599999999999994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1030</v>
      </c>
      <c r="G30" s="16">
        <f>'[3]11'!G32</f>
        <v>0</v>
      </c>
      <c r="H30" s="17">
        <f t="shared" si="27"/>
        <v>1350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19.39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218.61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218.61</v>
      </c>
      <c r="AT30" s="8">
        <v>18.57</v>
      </c>
      <c r="AU30" s="8">
        <v>30.64</v>
      </c>
      <c r="AW30" s="198">
        <v>19.39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19.39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18.57</v>
      </c>
      <c r="BM30" s="8">
        <f t="shared" si="22"/>
        <v>30.64</v>
      </c>
      <c r="BN30" s="8">
        <f t="shared" si="23"/>
        <v>19.39</v>
      </c>
      <c r="BO30" s="8">
        <f t="shared" si="24"/>
        <v>32</v>
      </c>
      <c r="BP30" s="139">
        <f t="shared" si="25"/>
        <v>-0.82000000000000028</v>
      </c>
      <c r="BQ30" s="139">
        <f t="shared" si="26"/>
        <v>-1.3599999999999994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1030</v>
      </c>
      <c r="G31" s="16">
        <f>'[3]11'!G33</f>
        <v>0</v>
      </c>
      <c r="H31" s="17">
        <f t="shared" si="27"/>
        <v>1350</v>
      </c>
      <c r="I31" s="15">
        <f>'[3]11'!J33</f>
        <v>270.22000000000003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270.22000000000003</v>
      </c>
      <c r="P31" s="18">
        <f>frq!C31</f>
        <v>1</v>
      </c>
      <c r="Q31" s="15">
        <f t="shared" si="29"/>
        <v>270.22000000000003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270.22000000000003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238.22000000000003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238.22000000000003</v>
      </c>
      <c r="AT31" s="8">
        <v>0</v>
      </c>
      <c r="AU31" s="8">
        <v>30.64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0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0</v>
      </c>
      <c r="BM31" s="8">
        <f t="shared" si="22"/>
        <v>30.64</v>
      </c>
      <c r="BN31" s="8">
        <f t="shared" si="23"/>
        <v>0</v>
      </c>
      <c r="BO31" s="8">
        <f t="shared" si="24"/>
        <v>32</v>
      </c>
      <c r="BP31" s="139">
        <f t="shared" si="25"/>
        <v>0</v>
      </c>
      <c r="BQ31" s="139">
        <f t="shared" si="26"/>
        <v>-1.3599999999999994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1030</v>
      </c>
      <c r="G32" s="16">
        <f>'[3]11'!G34</f>
        <v>0</v>
      </c>
      <c r="H32" s="17">
        <f t="shared" si="27"/>
        <v>1350</v>
      </c>
      <c r="I32" s="15">
        <f>'[3]11'!J34</f>
        <v>270.22000000000003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270.22000000000003</v>
      </c>
      <c r="P32" s="18">
        <f>frq!C32</f>
        <v>1</v>
      </c>
      <c r="Q32" s="15">
        <f t="shared" si="29"/>
        <v>270.22000000000003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270.22000000000003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238.22000000000003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238.22000000000003</v>
      </c>
      <c r="AT32" s="8">
        <v>0</v>
      </c>
      <c r="AU32" s="8">
        <v>30.64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0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0</v>
      </c>
      <c r="BM32" s="8">
        <f t="shared" si="22"/>
        <v>30.64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-1.3599999999999994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1030</v>
      </c>
      <c r="G33" s="16">
        <f>'[3]11'!G35</f>
        <v>0</v>
      </c>
      <c r="H33" s="17">
        <f t="shared" si="27"/>
        <v>1350</v>
      </c>
      <c r="I33" s="15">
        <f>'[3]11'!J35</f>
        <v>270.22000000000003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270.22000000000003</v>
      </c>
      <c r="P33" s="18">
        <f>frq!C33</f>
        <v>1</v>
      </c>
      <c r="Q33" s="15">
        <f t="shared" si="29"/>
        <v>270.22000000000003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270.22000000000003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238.22000000000003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238.22000000000003</v>
      </c>
      <c r="AT33" s="8">
        <v>0</v>
      </c>
      <c r="AU33" s="8">
        <v>30.64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0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0</v>
      </c>
      <c r="BM33" s="8">
        <f t="shared" si="22"/>
        <v>30.64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-1.3599999999999994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1030</v>
      </c>
      <c r="G34" s="16">
        <f>'[3]11'!G36</f>
        <v>0</v>
      </c>
      <c r="H34" s="17">
        <f t="shared" si="27"/>
        <v>1350</v>
      </c>
      <c r="I34" s="15">
        <f>'[3]11'!J36</f>
        <v>270.22000000000003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270.22000000000003</v>
      </c>
      <c r="P34" s="18">
        <f>frq!C34</f>
        <v>1</v>
      </c>
      <c r="Q34" s="15">
        <f t="shared" si="29"/>
        <v>270.22000000000003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270.22000000000003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238.22000000000003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238.22000000000003</v>
      </c>
      <c r="AT34" s="8">
        <v>0</v>
      </c>
      <c r="AU34" s="8">
        <v>30.64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0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0</v>
      </c>
      <c r="BM34" s="8">
        <f t="shared" si="22"/>
        <v>30.64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-1.3599999999999994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1030</v>
      </c>
      <c r="G35" s="16">
        <f>'[3]11'!G37</f>
        <v>0</v>
      </c>
      <c r="H35" s="17">
        <f t="shared" si="27"/>
        <v>1350</v>
      </c>
      <c r="I35" s="15">
        <f>'[3]11'!J37</f>
        <v>270.22000000000003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270.22000000000003</v>
      </c>
      <c r="P35" s="18">
        <f>frq!C35</f>
        <v>1</v>
      </c>
      <c r="Q35" s="15">
        <f t="shared" si="29"/>
        <v>270.22000000000003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270.22000000000003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238.22000000000003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238.22000000000003</v>
      </c>
      <c r="AT35" s="8">
        <v>0</v>
      </c>
      <c r="AU35" s="8">
        <v>30.64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0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0</v>
      </c>
      <c r="BM35" s="8">
        <f t="shared" si="22"/>
        <v>30.64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-1.3599999999999994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1030</v>
      </c>
      <c r="G36" s="16">
        <f>'[3]11'!G38</f>
        <v>0</v>
      </c>
      <c r="H36" s="17">
        <f t="shared" si="27"/>
        <v>1350</v>
      </c>
      <c r="I36" s="15">
        <f>'[3]11'!J38</f>
        <v>270.22000000000003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270.22000000000003</v>
      </c>
      <c r="P36" s="18">
        <f>frq!C36</f>
        <v>1</v>
      </c>
      <c r="Q36" s="15">
        <f t="shared" si="29"/>
        <v>270.22000000000003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270.22000000000003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238.22000000000003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238.22000000000003</v>
      </c>
      <c r="AT36" s="8">
        <v>0</v>
      </c>
      <c r="AU36" s="8">
        <v>30.64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0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0</v>
      </c>
      <c r="BM36" s="8">
        <f t="shared" si="22"/>
        <v>30.64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-1.3599999999999994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1030</v>
      </c>
      <c r="G37" s="16">
        <f>'[3]11'!G39</f>
        <v>0</v>
      </c>
      <c r="H37" s="17">
        <f t="shared" si="27"/>
        <v>1350</v>
      </c>
      <c r="I37" s="15">
        <f>'[3]11'!J39</f>
        <v>270.22000000000003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270.22000000000003</v>
      </c>
      <c r="P37" s="18">
        <f>frq!C37</f>
        <v>1</v>
      </c>
      <c r="Q37" s="15">
        <f t="shared" si="29"/>
        <v>270.22000000000003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270.22000000000003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238.22000000000003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238.22000000000003</v>
      </c>
      <c r="AT37" s="8">
        <v>0</v>
      </c>
      <c r="AU37" s="8">
        <v>30.64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0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0</v>
      </c>
      <c r="BM37" s="8">
        <f t="shared" si="22"/>
        <v>30.64</v>
      </c>
      <c r="BN37" s="8">
        <f t="shared" si="23"/>
        <v>0</v>
      </c>
      <c r="BO37" s="8">
        <f t="shared" si="24"/>
        <v>32</v>
      </c>
      <c r="BP37" s="139">
        <f t="shared" si="25"/>
        <v>0</v>
      </c>
      <c r="BQ37" s="139">
        <f t="shared" si="26"/>
        <v>-1.3599999999999994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1030</v>
      </c>
      <c r="G38" s="16">
        <f>'[3]11'!G40</f>
        <v>0</v>
      </c>
      <c r="H38" s="17">
        <f t="shared" si="27"/>
        <v>1350</v>
      </c>
      <c r="I38" s="15">
        <f>'[3]11'!J40</f>
        <v>270.22000000000003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270.22000000000003</v>
      </c>
      <c r="P38" s="18">
        <f>frq!C38</f>
        <v>1</v>
      </c>
      <c r="Q38" s="15">
        <f t="shared" si="29"/>
        <v>270.22000000000003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270.22000000000003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238.22000000000003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238.22000000000003</v>
      </c>
      <c r="AT38" s="8">
        <v>0</v>
      </c>
      <c r="AU38" s="8">
        <v>30.64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0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0</v>
      </c>
      <c r="BM38" s="8">
        <f t="shared" si="22"/>
        <v>30.64</v>
      </c>
      <c r="BN38" s="8">
        <f t="shared" si="23"/>
        <v>0</v>
      </c>
      <c r="BO38" s="8">
        <f t="shared" si="24"/>
        <v>32</v>
      </c>
      <c r="BP38" s="139">
        <f t="shared" si="25"/>
        <v>0</v>
      </c>
      <c r="BQ38" s="139">
        <f t="shared" si="26"/>
        <v>-1.3599999999999994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1030</v>
      </c>
      <c r="G39" s="16">
        <f>'[3]11'!G41</f>
        <v>0</v>
      </c>
      <c r="H39" s="17">
        <f t="shared" si="27"/>
        <v>1350</v>
      </c>
      <c r="I39" s="15">
        <f>'[3]11'!J41</f>
        <v>270.22000000000003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270.22000000000003</v>
      </c>
      <c r="P39" s="18">
        <f>frq!C39</f>
        <v>1</v>
      </c>
      <c r="Q39" s="15">
        <f t="shared" si="29"/>
        <v>270.22000000000003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270.22000000000003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238.22000000000003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238.22000000000003</v>
      </c>
      <c r="AT39" s="8">
        <v>0</v>
      </c>
      <c r="AU39" s="8">
        <v>30.64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0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0</v>
      </c>
      <c r="BM39" s="8">
        <f t="shared" si="22"/>
        <v>30.64</v>
      </c>
      <c r="BN39" s="8">
        <f t="shared" si="23"/>
        <v>0</v>
      </c>
      <c r="BO39" s="8">
        <f t="shared" si="24"/>
        <v>32</v>
      </c>
      <c r="BP39" s="139">
        <f t="shared" si="25"/>
        <v>0</v>
      </c>
      <c r="BQ39" s="139">
        <f t="shared" si="26"/>
        <v>-1.3599999999999994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1030</v>
      </c>
      <c r="G40" s="16">
        <f>'[3]11'!G42</f>
        <v>0</v>
      </c>
      <c r="H40" s="17">
        <f t="shared" si="27"/>
        <v>1350</v>
      </c>
      <c r="I40" s="15">
        <f>'[3]11'!J42</f>
        <v>270.22000000000003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270.22000000000003</v>
      </c>
      <c r="P40" s="18">
        <f>frq!C40</f>
        <v>1</v>
      </c>
      <c r="Q40" s="15">
        <f t="shared" si="29"/>
        <v>270.22000000000003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270.22000000000003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238.22000000000003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238.22000000000003</v>
      </c>
      <c r="AT40" s="8">
        <v>0</v>
      </c>
      <c r="AU40" s="8">
        <v>30.64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0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0</v>
      </c>
      <c r="BM40" s="8">
        <f t="shared" si="22"/>
        <v>30.64</v>
      </c>
      <c r="BN40" s="8">
        <f t="shared" si="23"/>
        <v>0</v>
      </c>
      <c r="BO40" s="8">
        <f t="shared" si="24"/>
        <v>32</v>
      </c>
      <c r="BP40" s="139">
        <f t="shared" si="25"/>
        <v>0</v>
      </c>
      <c r="BQ40" s="139">
        <f t="shared" si="26"/>
        <v>-1.3599999999999994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1030</v>
      </c>
      <c r="G41" s="16">
        <f>'[3]11'!G43</f>
        <v>0</v>
      </c>
      <c r="H41" s="17">
        <f t="shared" si="27"/>
        <v>1350</v>
      </c>
      <c r="I41" s="15">
        <f>'[3]11'!J43</f>
        <v>270.22000000000003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270.22000000000003</v>
      </c>
      <c r="P41" s="18">
        <f>frq!C41</f>
        <v>1</v>
      </c>
      <c r="Q41" s="15">
        <f t="shared" si="29"/>
        <v>270.22000000000003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270.22000000000003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238.22000000000003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238.22000000000003</v>
      </c>
      <c r="AT41" s="8">
        <v>0</v>
      </c>
      <c r="AU41" s="8">
        <v>30.64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0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0</v>
      </c>
      <c r="BM41" s="8">
        <f t="shared" si="22"/>
        <v>30.64</v>
      </c>
      <c r="BN41" s="8">
        <f t="shared" si="23"/>
        <v>0</v>
      </c>
      <c r="BO41" s="8">
        <f t="shared" si="24"/>
        <v>32</v>
      </c>
      <c r="BP41" s="139">
        <f t="shared" si="25"/>
        <v>0</v>
      </c>
      <c r="BQ41" s="139">
        <f t="shared" si="26"/>
        <v>-1.3599999999999994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1030</v>
      </c>
      <c r="G42" s="16">
        <f>'[3]11'!G44</f>
        <v>0</v>
      </c>
      <c r="H42" s="17">
        <f t="shared" si="27"/>
        <v>1350</v>
      </c>
      <c r="I42" s="15">
        <f>'[3]11'!J44</f>
        <v>270.22000000000003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270.22000000000003</v>
      </c>
      <c r="P42" s="18">
        <f>frq!C42</f>
        <v>1</v>
      </c>
      <c r="Q42" s="15">
        <f t="shared" si="29"/>
        <v>270.22000000000003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270.22000000000003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238.22000000000003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238.22000000000003</v>
      </c>
      <c r="AT42" s="8">
        <v>0</v>
      </c>
      <c r="AU42" s="8">
        <v>30.64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0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0</v>
      </c>
      <c r="BM42" s="8">
        <f t="shared" si="22"/>
        <v>30.64</v>
      </c>
      <c r="BN42" s="8">
        <f t="shared" si="23"/>
        <v>0</v>
      </c>
      <c r="BO42" s="8">
        <f t="shared" si="24"/>
        <v>32</v>
      </c>
      <c r="BP42" s="139">
        <f t="shared" si="25"/>
        <v>0</v>
      </c>
      <c r="BQ42" s="139">
        <f t="shared" si="26"/>
        <v>-1.3599999999999994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1030</v>
      </c>
      <c r="G43" s="16">
        <f>'[3]11'!G45</f>
        <v>0</v>
      </c>
      <c r="H43" s="17">
        <f t="shared" si="27"/>
        <v>1350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15.89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15.89</v>
      </c>
      <c r="AE43" s="8">
        <f t="shared" si="11"/>
        <v>15.89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15.89</v>
      </c>
      <c r="AL43" s="8">
        <f t="shared" si="31"/>
        <v>238.22000000000003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238.22000000000003</v>
      </c>
      <c r="AT43" s="8">
        <v>0</v>
      </c>
      <c r="AU43" s="8">
        <v>30.64</v>
      </c>
      <c r="AW43" s="198">
        <v>15.89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15.89</v>
      </c>
      <c r="BD43" s="198">
        <v>15.89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15.89</v>
      </c>
      <c r="BL43" s="8">
        <f t="shared" si="21"/>
        <v>0</v>
      </c>
      <c r="BM43" s="8">
        <f t="shared" si="22"/>
        <v>30.64</v>
      </c>
      <c r="BN43" s="8">
        <f t="shared" si="23"/>
        <v>15.89</v>
      </c>
      <c r="BO43" s="8">
        <f t="shared" si="24"/>
        <v>15.89</v>
      </c>
      <c r="BP43" s="139">
        <f t="shared" si="25"/>
        <v>-15.89</v>
      </c>
      <c r="BQ43" s="139">
        <f t="shared" si="26"/>
        <v>14.75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1030</v>
      </c>
      <c r="G44" s="16">
        <f>'[3]11'!G46</f>
        <v>0</v>
      </c>
      <c r="H44" s="17">
        <f t="shared" si="27"/>
        <v>1350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15.89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15.89</v>
      </c>
      <c r="AE44" s="8">
        <f t="shared" si="11"/>
        <v>15.89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15.89</v>
      </c>
      <c r="AL44" s="8">
        <f t="shared" si="31"/>
        <v>238.22000000000003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238.22000000000003</v>
      </c>
      <c r="AT44" s="8">
        <v>0</v>
      </c>
      <c r="AU44" s="8">
        <v>30.64</v>
      </c>
      <c r="AW44" s="198">
        <v>15.89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15.89</v>
      </c>
      <c r="BD44" s="198">
        <v>15.89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15.89</v>
      </c>
      <c r="BL44" s="8">
        <f t="shared" si="21"/>
        <v>0</v>
      </c>
      <c r="BM44" s="8">
        <f t="shared" si="22"/>
        <v>30.64</v>
      </c>
      <c r="BN44" s="8">
        <f t="shared" si="23"/>
        <v>15.89</v>
      </c>
      <c r="BO44" s="8">
        <f t="shared" si="24"/>
        <v>15.89</v>
      </c>
      <c r="BP44" s="139">
        <f t="shared" si="25"/>
        <v>-15.89</v>
      </c>
      <c r="BQ44" s="139">
        <f t="shared" si="26"/>
        <v>14.75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1030</v>
      </c>
      <c r="G45" s="16">
        <f>'[3]11'!G47</f>
        <v>0</v>
      </c>
      <c r="H45" s="17">
        <f t="shared" si="27"/>
        <v>1350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15.89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15.89</v>
      </c>
      <c r="AE45" s="8">
        <f t="shared" si="11"/>
        <v>15.89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15.89</v>
      </c>
      <c r="AL45" s="8">
        <f t="shared" si="31"/>
        <v>238.22000000000003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238.22000000000003</v>
      </c>
      <c r="AT45" s="8">
        <v>15.22</v>
      </c>
      <c r="AU45" s="8">
        <v>15.22</v>
      </c>
      <c r="AW45" s="198">
        <v>15.89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15.89</v>
      </c>
      <c r="BD45" s="198">
        <v>15.89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15.89</v>
      </c>
      <c r="BL45" s="8">
        <f t="shared" si="21"/>
        <v>15.22</v>
      </c>
      <c r="BM45" s="8">
        <f t="shared" si="22"/>
        <v>15.22</v>
      </c>
      <c r="BN45" s="8">
        <f t="shared" si="23"/>
        <v>15.89</v>
      </c>
      <c r="BO45" s="8">
        <f t="shared" si="24"/>
        <v>15.89</v>
      </c>
      <c r="BP45" s="139">
        <f t="shared" si="25"/>
        <v>-0.66999999999999993</v>
      </c>
      <c r="BQ45" s="139">
        <f t="shared" si="26"/>
        <v>-0.66999999999999993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1030</v>
      </c>
      <c r="G46" s="16">
        <f>'[3]11'!G48</f>
        <v>0</v>
      </c>
      <c r="H46" s="17">
        <f t="shared" si="27"/>
        <v>1350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15.89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15.89</v>
      </c>
      <c r="AE46" s="8">
        <f t="shared" si="11"/>
        <v>15.89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15.89</v>
      </c>
      <c r="AL46" s="8">
        <f t="shared" si="31"/>
        <v>238.22000000000003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238.22000000000003</v>
      </c>
      <c r="AT46" s="8">
        <v>15.22</v>
      </c>
      <c r="AU46" s="8">
        <v>15.22</v>
      </c>
      <c r="AW46" s="198">
        <v>15.89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15.89</v>
      </c>
      <c r="BD46" s="198">
        <v>15.89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15.89</v>
      </c>
      <c r="BL46" s="8">
        <f t="shared" si="21"/>
        <v>15.22</v>
      </c>
      <c r="BM46" s="8">
        <f t="shared" si="22"/>
        <v>15.22</v>
      </c>
      <c r="BN46" s="8">
        <f t="shared" si="23"/>
        <v>15.89</v>
      </c>
      <c r="BO46" s="8">
        <f t="shared" si="24"/>
        <v>15.89</v>
      </c>
      <c r="BP46" s="139">
        <f t="shared" si="25"/>
        <v>-0.66999999999999993</v>
      </c>
      <c r="BQ46" s="139">
        <f t="shared" si="26"/>
        <v>-0.66999999999999993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1030</v>
      </c>
      <c r="G47" s="16">
        <f>'[3]11'!G49</f>
        <v>0</v>
      </c>
      <c r="H47" s="17">
        <f t="shared" si="27"/>
        <v>1350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25.52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25.52</v>
      </c>
      <c r="AE47" s="8">
        <f t="shared" si="11"/>
        <v>25.52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25.52</v>
      </c>
      <c r="AL47" s="8">
        <f t="shared" si="31"/>
        <v>218.95999999999998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218.95999999999998</v>
      </c>
      <c r="AT47" s="8">
        <v>24.44</v>
      </c>
      <c r="AU47" s="8">
        <v>24.44</v>
      </c>
      <c r="AW47" s="198">
        <v>25.52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25.52</v>
      </c>
      <c r="BD47" s="198">
        <v>25.52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25.52</v>
      </c>
      <c r="BL47" s="8">
        <f t="shared" si="21"/>
        <v>24.44</v>
      </c>
      <c r="BM47" s="8">
        <f t="shared" si="22"/>
        <v>24.44</v>
      </c>
      <c r="BN47" s="8">
        <f t="shared" si="23"/>
        <v>25.52</v>
      </c>
      <c r="BO47" s="8">
        <f t="shared" si="24"/>
        <v>25.52</v>
      </c>
      <c r="BP47" s="139">
        <f t="shared" si="25"/>
        <v>-1.0799999999999983</v>
      </c>
      <c r="BQ47" s="139">
        <f t="shared" si="26"/>
        <v>-1.0799999999999983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1030</v>
      </c>
      <c r="G48" s="16">
        <f>'[3]11'!G50</f>
        <v>0</v>
      </c>
      <c r="H48" s="17">
        <f t="shared" si="27"/>
        <v>1350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25.52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25.52</v>
      </c>
      <c r="AE48" s="8">
        <f t="shared" si="11"/>
        <v>25.52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25.52</v>
      </c>
      <c r="AL48" s="8">
        <f t="shared" si="31"/>
        <v>218.95999999999998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218.95999999999998</v>
      </c>
      <c r="AT48" s="8">
        <v>24.44</v>
      </c>
      <c r="AU48" s="8">
        <v>24.44</v>
      </c>
      <c r="AW48" s="198">
        <v>25.52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25.52</v>
      </c>
      <c r="BD48" s="198">
        <v>25.52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25.52</v>
      </c>
      <c r="BL48" s="8">
        <f t="shared" si="21"/>
        <v>24.44</v>
      </c>
      <c r="BM48" s="8">
        <f t="shared" si="22"/>
        <v>24.44</v>
      </c>
      <c r="BN48" s="8">
        <f t="shared" si="23"/>
        <v>25.52</v>
      </c>
      <c r="BO48" s="8">
        <f t="shared" si="24"/>
        <v>25.52</v>
      </c>
      <c r="BP48" s="139">
        <f t="shared" si="25"/>
        <v>-1.0799999999999983</v>
      </c>
      <c r="BQ48" s="139">
        <f t="shared" si="26"/>
        <v>-1.0799999999999983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1030</v>
      </c>
      <c r="G49" s="16">
        <f>'[3]11'!G51</f>
        <v>0</v>
      </c>
      <c r="H49" s="17">
        <f t="shared" si="27"/>
        <v>1350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25.85</v>
      </c>
      <c r="AU49" s="8">
        <v>25.85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25.85</v>
      </c>
      <c r="BM49" s="8">
        <f t="shared" si="22"/>
        <v>25.85</v>
      </c>
      <c r="BN49" s="8">
        <f t="shared" si="23"/>
        <v>26.99</v>
      </c>
      <c r="BO49" s="8">
        <f t="shared" si="24"/>
        <v>26.99</v>
      </c>
      <c r="BP49" s="139">
        <f t="shared" si="25"/>
        <v>-1.139999999999997</v>
      </c>
      <c r="BQ49" s="139">
        <f t="shared" si="26"/>
        <v>-1.139999999999997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1030</v>
      </c>
      <c r="G50" s="16">
        <f>'[3]11'!G52</f>
        <v>0</v>
      </c>
      <c r="H50" s="17">
        <f t="shared" si="27"/>
        <v>1350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25.85</v>
      </c>
      <c r="AU50" s="8">
        <v>25.85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25.85</v>
      </c>
      <c r="BM50" s="8">
        <f t="shared" si="22"/>
        <v>25.85</v>
      </c>
      <c r="BN50" s="8">
        <f t="shared" si="23"/>
        <v>26.99</v>
      </c>
      <c r="BO50" s="8">
        <f t="shared" si="24"/>
        <v>26.99</v>
      </c>
      <c r="BP50" s="139">
        <f t="shared" si="25"/>
        <v>-1.139999999999997</v>
      </c>
      <c r="BQ50" s="139">
        <f t="shared" si="26"/>
        <v>-1.139999999999997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1010</v>
      </c>
      <c r="G51" s="16">
        <f>'[3]11'!G53</f>
        <v>0</v>
      </c>
      <c r="H51" s="17">
        <f t="shared" si="27"/>
        <v>1330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25.85</v>
      </c>
      <c r="AU51" s="8">
        <v>25.85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25.85</v>
      </c>
      <c r="BM51" s="8">
        <f t="shared" si="22"/>
        <v>25.85</v>
      </c>
      <c r="BN51" s="8">
        <f t="shared" si="23"/>
        <v>26.99</v>
      </c>
      <c r="BO51" s="8">
        <f t="shared" si="24"/>
        <v>26.99</v>
      </c>
      <c r="BP51" s="139">
        <f t="shared" si="25"/>
        <v>-1.139999999999997</v>
      </c>
      <c r="BQ51" s="139">
        <f t="shared" si="26"/>
        <v>-1.139999999999997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1010</v>
      </c>
      <c r="G52" s="16">
        <f>'[3]11'!G54</f>
        <v>0</v>
      </c>
      <c r="H52" s="17">
        <f t="shared" si="27"/>
        <v>1330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25.85</v>
      </c>
      <c r="AU52" s="8">
        <v>25.85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25.85</v>
      </c>
      <c r="BM52" s="8">
        <f t="shared" si="22"/>
        <v>25.85</v>
      </c>
      <c r="BN52" s="8">
        <f t="shared" si="23"/>
        <v>26.99</v>
      </c>
      <c r="BO52" s="8">
        <f t="shared" si="24"/>
        <v>26.99</v>
      </c>
      <c r="BP52" s="139">
        <f t="shared" si="25"/>
        <v>-1.139999999999997</v>
      </c>
      <c r="BQ52" s="139">
        <f t="shared" si="26"/>
        <v>-1.139999999999997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1010</v>
      </c>
      <c r="G53" s="16">
        <f>'[3]11'!G55</f>
        <v>0</v>
      </c>
      <c r="H53" s="17">
        <f t="shared" si="27"/>
        <v>1330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25.85</v>
      </c>
      <c r="AU53" s="8">
        <v>25.85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25.85</v>
      </c>
      <c r="BM53" s="8">
        <f t="shared" si="22"/>
        <v>25.85</v>
      </c>
      <c r="BN53" s="8">
        <f t="shared" si="23"/>
        <v>26.99</v>
      </c>
      <c r="BO53" s="8">
        <f t="shared" si="24"/>
        <v>26.99</v>
      </c>
      <c r="BP53" s="139">
        <f t="shared" si="25"/>
        <v>-1.139999999999997</v>
      </c>
      <c r="BQ53" s="139">
        <f t="shared" si="26"/>
        <v>-1.139999999999997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1010</v>
      </c>
      <c r="G54" s="16">
        <f>'[3]11'!G56</f>
        <v>0</v>
      </c>
      <c r="H54" s="17">
        <f t="shared" si="27"/>
        <v>1330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25.85</v>
      </c>
      <c r="AU54" s="8">
        <v>25.85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25.85</v>
      </c>
      <c r="BM54" s="8">
        <f t="shared" si="22"/>
        <v>25.85</v>
      </c>
      <c r="BN54" s="8">
        <f t="shared" si="23"/>
        <v>26.99</v>
      </c>
      <c r="BO54" s="8">
        <f t="shared" si="24"/>
        <v>26.99</v>
      </c>
      <c r="BP54" s="139">
        <f t="shared" si="25"/>
        <v>-1.139999999999997</v>
      </c>
      <c r="BQ54" s="139">
        <f t="shared" si="26"/>
        <v>-1.139999999999997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1010</v>
      </c>
      <c r="G55" s="16">
        <f>'[3]11'!G57</f>
        <v>0</v>
      </c>
      <c r="H55" s="17">
        <f t="shared" si="27"/>
        <v>1330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25.85</v>
      </c>
      <c r="AU55" s="8">
        <v>25.85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25.85</v>
      </c>
      <c r="BM55" s="8">
        <f t="shared" si="22"/>
        <v>25.85</v>
      </c>
      <c r="BN55" s="8">
        <f t="shared" si="23"/>
        <v>26.99</v>
      </c>
      <c r="BO55" s="8">
        <f t="shared" si="24"/>
        <v>26.99</v>
      </c>
      <c r="BP55" s="139">
        <f t="shared" si="25"/>
        <v>-1.139999999999997</v>
      </c>
      <c r="BQ55" s="139">
        <f t="shared" si="26"/>
        <v>-1.139999999999997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1010</v>
      </c>
      <c r="G56" s="16">
        <f>'[3]11'!G58</f>
        <v>0</v>
      </c>
      <c r="H56" s="17">
        <f t="shared" si="27"/>
        <v>1330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25.85</v>
      </c>
      <c r="AU56" s="8">
        <v>25.85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25.85</v>
      </c>
      <c r="BM56" s="8">
        <f t="shared" si="22"/>
        <v>25.85</v>
      </c>
      <c r="BN56" s="8">
        <f t="shared" si="23"/>
        <v>26.99</v>
      </c>
      <c r="BO56" s="8">
        <f t="shared" si="24"/>
        <v>26.99</v>
      </c>
      <c r="BP56" s="139">
        <f t="shared" si="25"/>
        <v>-1.139999999999997</v>
      </c>
      <c r="BQ56" s="139">
        <f t="shared" si="26"/>
        <v>-1.139999999999997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1010</v>
      </c>
      <c r="G57" s="16">
        <f>'[3]11'!G59</f>
        <v>0</v>
      </c>
      <c r="H57" s="17">
        <f t="shared" si="27"/>
        <v>1330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25.85</v>
      </c>
      <c r="AU57" s="8">
        <v>25.85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25.85</v>
      </c>
      <c r="BM57" s="8">
        <f t="shared" si="22"/>
        <v>25.85</v>
      </c>
      <c r="BN57" s="8">
        <f t="shared" si="23"/>
        <v>26.99</v>
      </c>
      <c r="BO57" s="8">
        <f t="shared" si="24"/>
        <v>26.99</v>
      </c>
      <c r="BP57" s="139">
        <f t="shared" si="25"/>
        <v>-1.139999999999997</v>
      </c>
      <c r="BQ57" s="139">
        <f t="shared" si="26"/>
        <v>-1.139999999999997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1010</v>
      </c>
      <c r="G58" s="16">
        <f>'[3]11'!G60</f>
        <v>0</v>
      </c>
      <c r="H58" s="17">
        <f t="shared" si="27"/>
        <v>1330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25.85</v>
      </c>
      <c r="AU58" s="8">
        <v>25.85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25.85</v>
      </c>
      <c r="BM58" s="8">
        <f t="shared" si="22"/>
        <v>25.85</v>
      </c>
      <c r="BN58" s="8">
        <f t="shared" si="23"/>
        <v>26.99</v>
      </c>
      <c r="BO58" s="8">
        <f t="shared" si="24"/>
        <v>26.99</v>
      </c>
      <c r="BP58" s="139">
        <f t="shared" si="25"/>
        <v>-1.139999999999997</v>
      </c>
      <c r="BQ58" s="139">
        <f t="shared" si="26"/>
        <v>-1.139999999999997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1010</v>
      </c>
      <c r="G59" s="16">
        <f>'[3]11'!G61</f>
        <v>0</v>
      </c>
      <c r="H59" s="17">
        <f t="shared" si="27"/>
        <v>1330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25.85</v>
      </c>
      <c r="AU59" s="8">
        <v>25.85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25.85</v>
      </c>
      <c r="BM59" s="8">
        <f t="shared" si="22"/>
        <v>25.85</v>
      </c>
      <c r="BN59" s="8">
        <f t="shared" si="23"/>
        <v>26.99</v>
      </c>
      <c r="BO59" s="8">
        <f t="shared" si="24"/>
        <v>26.99</v>
      </c>
      <c r="BP59" s="139">
        <f t="shared" si="25"/>
        <v>-1.139999999999997</v>
      </c>
      <c r="BQ59" s="139">
        <f t="shared" si="26"/>
        <v>-1.139999999999997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1010</v>
      </c>
      <c r="G60" s="16">
        <f>'[3]11'!G62</f>
        <v>0</v>
      </c>
      <c r="H60" s="17">
        <f t="shared" si="27"/>
        <v>1330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25.85</v>
      </c>
      <c r="AU60" s="8">
        <v>25.85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25.85</v>
      </c>
      <c r="BM60" s="8">
        <f t="shared" si="22"/>
        <v>25.85</v>
      </c>
      <c r="BN60" s="8">
        <f t="shared" si="23"/>
        <v>26.99</v>
      </c>
      <c r="BO60" s="8">
        <f t="shared" si="24"/>
        <v>26.99</v>
      </c>
      <c r="BP60" s="139">
        <f t="shared" si="25"/>
        <v>-1.139999999999997</v>
      </c>
      <c r="BQ60" s="139">
        <f t="shared" si="26"/>
        <v>-1.139999999999997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1010</v>
      </c>
      <c r="G61" s="16">
        <f>'[3]11'!G63</f>
        <v>0</v>
      </c>
      <c r="H61" s="17">
        <f t="shared" si="27"/>
        <v>1330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25.85</v>
      </c>
      <c r="AU61" s="8">
        <v>25.85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25.85</v>
      </c>
      <c r="BM61" s="8">
        <f t="shared" si="22"/>
        <v>25.85</v>
      </c>
      <c r="BN61" s="8">
        <f t="shared" si="23"/>
        <v>26.99</v>
      </c>
      <c r="BO61" s="8">
        <f t="shared" si="24"/>
        <v>26.99</v>
      </c>
      <c r="BP61" s="139">
        <f t="shared" si="25"/>
        <v>-1.139999999999997</v>
      </c>
      <c r="BQ61" s="139">
        <f t="shared" si="26"/>
        <v>-1.139999999999997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1010</v>
      </c>
      <c r="G62" s="16">
        <f>'[3]11'!G64</f>
        <v>0</v>
      </c>
      <c r="H62" s="17">
        <f t="shared" si="27"/>
        <v>1330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25.85</v>
      </c>
      <c r="AU62" s="8">
        <v>25.85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25.85</v>
      </c>
      <c r="BM62" s="8">
        <f t="shared" si="22"/>
        <v>25.85</v>
      </c>
      <c r="BN62" s="8">
        <f t="shared" si="23"/>
        <v>26.99</v>
      </c>
      <c r="BO62" s="8">
        <f t="shared" si="24"/>
        <v>26.99</v>
      </c>
      <c r="BP62" s="139">
        <f t="shared" si="25"/>
        <v>-1.139999999999997</v>
      </c>
      <c r="BQ62" s="139">
        <f t="shared" si="26"/>
        <v>-1.139999999999997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1010</v>
      </c>
      <c r="G63" s="16">
        <f>'[3]11'!G65</f>
        <v>0</v>
      </c>
      <c r="H63" s="17">
        <f t="shared" si="27"/>
        <v>1330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25.85</v>
      </c>
      <c r="AU63" s="8">
        <v>25.85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25.85</v>
      </c>
      <c r="BM63" s="8">
        <f t="shared" si="22"/>
        <v>25.85</v>
      </c>
      <c r="BN63" s="8">
        <f t="shared" si="23"/>
        <v>26.99</v>
      </c>
      <c r="BO63" s="8">
        <f t="shared" si="24"/>
        <v>26.99</v>
      </c>
      <c r="BP63" s="139">
        <f t="shared" si="25"/>
        <v>-1.139999999999997</v>
      </c>
      <c r="BQ63" s="139">
        <f t="shared" si="26"/>
        <v>-1.139999999999997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1010</v>
      </c>
      <c r="G64" s="16">
        <f>'[3]11'!G66</f>
        <v>0</v>
      </c>
      <c r="H64" s="17">
        <f t="shared" si="27"/>
        <v>1330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25.85</v>
      </c>
      <c r="AU64" s="8">
        <v>25.85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25.85</v>
      </c>
      <c r="BM64" s="8">
        <f t="shared" si="22"/>
        <v>25.85</v>
      </c>
      <c r="BN64" s="8">
        <f t="shared" si="23"/>
        <v>26.99</v>
      </c>
      <c r="BO64" s="8">
        <f t="shared" si="24"/>
        <v>26.99</v>
      </c>
      <c r="BP64" s="139">
        <f t="shared" si="25"/>
        <v>-1.139999999999997</v>
      </c>
      <c r="BQ64" s="139">
        <f t="shared" si="26"/>
        <v>-1.139999999999997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1010</v>
      </c>
      <c r="G65" s="16">
        <f>'[3]11'!G67</f>
        <v>0</v>
      </c>
      <c r="H65" s="17">
        <f t="shared" si="27"/>
        <v>1330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25.85</v>
      </c>
      <c r="AU65" s="8">
        <v>25.85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25.85</v>
      </c>
      <c r="BM65" s="8">
        <f t="shared" si="22"/>
        <v>25.85</v>
      </c>
      <c r="BN65" s="8">
        <f t="shared" si="23"/>
        <v>26.99</v>
      </c>
      <c r="BO65" s="8">
        <f t="shared" si="24"/>
        <v>26.99</v>
      </c>
      <c r="BP65" s="139">
        <f t="shared" si="25"/>
        <v>-1.139999999999997</v>
      </c>
      <c r="BQ65" s="139">
        <f t="shared" si="26"/>
        <v>-1.139999999999997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1010</v>
      </c>
      <c r="G66" s="16">
        <f>'[3]11'!G68</f>
        <v>0</v>
      </c>
      <c r="H66" s="17">
        <f t="shared" si="27"/>
        <v>1330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25.85</v>
      </c>
      <c r="AU66" s="8">
        <v>25.85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25.85</v>
      </c>
      <c r="BM66" s="8">
        <f t="shared" si="22"/>
        <v>25.85</v>
      </c>
      <c r="BN66" s="8">
        <f t="shared" si="23"/>
        <v>26.99</v>
      </c>
      <c r="BO66" s="8">
        <f t="shared" si="24"/>
        <v>26.99</v>
      </c>
      <c r="BP66" s="139">
        <f t="shared" si="25"/>
        <v>-1.139999999999997</v>
      </c>
      <c r="BQ66" s="139">
        <f t="shared" si="26"/>
        <v>-1.139999999999997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1010</v>
      </c>
      <c r="G67" s="16">
        <f>'[3]11'!G69</f>
        <v>0</v>
      </c>
      <c r="H67" s="17">
        <f t="shared" si="27"/>
        <v>1330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25.85</v>
      </c>
      <c r="AU67" s="8">
        <v>25.85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25.85</v>
      </c>
      <c r="BM67" s="8">
        <f t="shared" si="22"/>
        <v>25.85</v>
      </c>
      <c r="BN67" s="8">
        <f t="shared" si="23"/>
        <v>26.99</v>
      </c>
      <c r="BO67" s="8">
        <f t="shared" si="24"/>
        <v>26.99</v>
      </c>
      <c r="BP67" s="139">
        <f t="shared" si="25"/>
        <v>-1.139999999999997</v>
      </c>
      <c r="BQ67" s="139">
        <f t="shared" si="26"/>
        <v>-1.139999999999997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1010</v>
      </c>
      <c r="G68" s="16">
        <f>'[3]11'!G70</f>
        <v>0</v>
      </c>
      <c r="H68" s="17">
        <f t="shared" si="27"/>
        <v>1330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19.39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19.39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218.61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218.61</v>
      </c>
      <c r="AT68" s="8">
        <v>18.57</v>
      </c>
      <c r="AU68" s="8">
        <v>30.64</v>
      </c>
      <c r="AW68" s="198">
        <v>19.39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19.39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18.57</v>
      </c>
      <c r="BM68" s="8">
        <f t="shared" ref="BM68:BM98" si="54">AU68</f>
        <v>30.64</v>
      </c>
      <c r="BN68" s="8">
        <f t="shared" ref="BN68:BN98" si="55">BC68</f>
        <v>19.39</v>
      </c>
      <c r="BO68" s="8">
        <f t="shared" ref="BO68:BO98" si="56">BJ68</f>
        <v>32</v>
      </c>
      <c r="BP68" s="139">
        <f t="shared" ref="BP68:BP98" si="57">BL68-BN68</f>
        <v>-0.82000000000000028</v>
      </c>
      <c r="BQ68" s="139">
        <f t="shared" ref="BQ68:BQ98" si="58">BM68-BO68</f>
        <v>-1.3599999999999994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1010</v>
      </c>
      <c r="G69" s="16">
        <f>'[3]11'!G71</f>
        <v>0</v>
      </c>
      <c r="H69" s="17">
        <f t="shared" ref="H69:H98" si="59">SUM(B69:G69)</f>
        <v>1330</v>
      </c>
      <c r="I69" s="15">
        <f>'[3]11'!J71</f>
        <v>270.22000000000003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270.22000000000003</v>
      </c>
      <c r="P69" s="18">
        <f>frq!C69</f>
        <v>1</v>
      </c>
      <c r="Q69" s="15">
        <f t="shared" si="33"/>
        <v>270.22000000000003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270.22000000000003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238.22000000000003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238.22000000000003</v>
      </c>
      <c r="AT69" s="8">
        <v>0</v>
      </c>
      <c r="AU69" s="8">
        <v>30.64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0</v>
      </c>
      <c r="BM69" s="8">
        <f t="shared" si="54"/>
        <v>30.64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-1.3599999999999994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1010</v>
      </c>
      <c r="G70" s="16">
        <f>'[3]11'!G72</f>
        <v>0</v>
      </c>
      <c r="H70" s="17">
        <f t="shared" si="59"/>
        <v>1330</v>
      </c>
      <c r="I70" s="15">
        <f>'[3]11'!J72</f>
        <v>270.22000000000003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270.22000000000003</v>
      </c>
      <c r="P70" s="18">
        <f>frq!C70</f>
        <v>1</v>
      </c>
      <c r="Q70" s="15">
        <f t="shared" si="33"/>
        <v>270.22000000000003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270.22000000000003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238.22000000000003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238.22000000000003</v>
      </c>
      <c r="AT70" s="8">
        <v>0</v>
      </c>
      <c r="AU70" s="8">
        <v>30.64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</v>
      </c>
      <c r="BM70" s="8">
        <f t="shared" si="54"/>
        <v>30.64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-1.3599999999999994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1010</v>
      </c>
      <c r="G71" s="16">
        <f>'[3]11'!G73</f>
        <v>0</v>
      </c>
      <c r="H71" s="17">
        <f t="shared" si="59"/>
        <v>1330</v>
      </c>
      <c r="I71" s="15">
        <f>'[3]11'!J73</f>
        <v>310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T71" s="8">
        <v>0</v>
      </c>
      <c r="AU71" s="8">
        <v>30.64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</v>
      </c>
      <c r="BL71" s="8">
        <f t="shared" si="53"/>
        <v>0</v>
      </c>
      <c r="BM71" s="8">
        <f t="shared" si="54"/>
        <v>30.64</v>
      </c>
      <c r="BN71" s="8">
        <f t="shared" si="55"/>
        <v>0</v>
      </c>
      <c r="BO71" s="8">
        <f t="shared" si="56"/>
        <v>31</v>
      </c>
      <c r="BP71" s="139">
        <f t="shared" si="57"/>
        <v>0</v>
      </c>
      <c r="BQ71" s="139">
        <f t="shared" si="58"/>
        <v>-0.35999999999999943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1010</v>
      </c>
      <c r="G72" s="16">
        <f>'[3]11'!G74</f>
        <v>0</v>
      </c>
      <c r="H72" s="17">
        <f t="shared" si="59"/>
        <v>1330</v>
      </c>
      <c r="I72" s="15">
        <f>'[3]11'!J74</f>
        <v>310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T72" s="8">
        <v>0</v>
      </c>
      <c r="AU72" s="8">
        <v>30.64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0</v>
      </c>
      <c r="BM72" s="8">
        <f t="shared" si="54"/>
        <v>30.64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-0.35999999999999943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1010</v>
      </c>
      <c r="G73" s="16">
        <f>'[3]11'!G75</f>
        <v>0</v>
      </c>
      <c r="H73" s="17">
        <f t="shared" si="59"/>
        <v>1330</v>
      </c>
      <c r="I73" s="15">
        <f>'[3]11'!J75</f>
        <v>310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T73" s="8">
        <v>0</v>
      </c>
      <c r="AU73" s="8">
        <v>29.69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0</v>
      </c>
      <c r="BM73" s="8">
        <f t="shared" si="54"/>
        <v>29.69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-1.3099999999999987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1010</v>
      </c>
      <c r="G74" s="16">
        <f>'[3]11'!G76</f>
        <v>0</v>
      </c>
      <c r="H74" s="17">
        <f t="shared" si="59"/>
        <v>1330</v>
      </c>
      <c r="I74" s="15">
        <f>'[3]11'!J76</f>
        <v>310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T74" s="8">
        <v>0</v>
      </c>
      <c r="AU74" s="8">
        <v>29.69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0</v>
      </c>
      <c r="BM74" s="8">
        <f t="shared" si="54"/>
        <v>29.69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-1.3099999999999987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1030</v>
      </c>
      <c r="G75" s="16">
        <f>'[3]11'!G77</f>
        <v>0</v>
      </c>
      <c r="H75" s="17">
        <f t="shared" si="59"/>
        <v>1350</v>
      </c>
      <c r="I75" s="15">
        <f>'[3]11'!J77</f>
        <v>315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T75" s="8">
        <v>0</v>
      </c>
      <c r="AU75" s="8">
        <v>30.16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0</v>
      </c>
      <c r="BM75" s="8">
        <f t="shared" si="54"/>
        <v>30.16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-1.3399999999999999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1030</v>
      </c>
      <c r="G76" s="16">
        <f>'[3]11'!G78</f>
        <v>0</v>
      </c>
      <c r="H76" s="17">
        <f t="shared" si="59"/>
        <v>1350</v>
      </c>
      <c r="I76" s="15">
        <f>'[3]11'!J78</f>
        <v>315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T76" s="8">
        <v>0</v>
      </c>
      <c r="AU76" s="8">
        <v>30.16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0</v>
      </c>
      <c r="BM76" s="8">
        <f t="shared" si="54"/>
        <v>30.16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-1.3399999999999999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1030</v>
      </c>
      <c r="G77" s="16">
        <f>'[3]11'!G79</f>
        <v>0</v>
      </c>
      <c r="H77" s="17">
        <f t="shared" si="59"/>
        <v>1350</v>
      </c>
      <c r="I77" s="15">
        <f>'[3]11'!J79</f>
        <v>315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T77" s="8">
        <v>0</v>
      </c>
      <c r="AU77" s="8">
        <v>30.16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0</v>
      </c>
      <c r="BM77" s="8">
        <f t="shared" si="54"/>
        <v>30.16</v>
      </c>
      <c r="BN77" s="8">
        <f t="shared" si="55"/>
        <v>0</v>
      </c>
      <c r="BO77" s="8">
        <f t="shared" si="56"/>
        <v>31.5</v>
      </c>
      <c r="BP77" s="139">
        <f t="shared" si="57"/>
        <v>0</v>
      </c>
      <c r="BQ77" s="139">
        <f t="shared" si="58"/>
        <v>-1.3399999999999999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1030</v>
      </c>
      <c r="G78" s="16">
        <f>'[3]11'!G80</f>
        <v>0</v>
      </c>
      <c r="H78" s="17">
        <f t="shared" si="59"/>
        <v>1350</v>
      </c>
      <c r="I78" s="15">
        <f>'[3]11'!J80</f>
        <v>315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T78" s="8">
        <v>0</v>
      </c>
      <c r="AU78" s="8">
        <v>30.16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0</v>
      </c>
      <c r="BM78" s="8">
        <f t="shared" si="54"/>
        <v>30.16</v>
      </c>
      <c r="BN78" s="8">
        <f t="shared" si="55"/>
        <v>0</v>
      </c>
      <c r="BO78" s="8">
        <f t="shared" si="56"/>
        <v>31.5</v>
      </c>
      <c r="BP78" s="139">
        <f t="shared" si="57"/>
        <v>0</v>
      </c>
      <c r="BQ78" s="139">
        <f t="shared" si="58"/>
        <v>-1.3399999999999999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1030</v>
      </c>
      <c r="G79" s="16">
        <f>'[3]11'!G81</f>
        <v>0</v>
      </c>
      <c r="H79" s="17">
        <f t="shared" si="59"/>
        <v>1350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24.28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24.28</v>
      </c>
      <c r="AE79" s="8">
        <f t="shared" si="43"/>
        <v>24.28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24.28</v>
      </c>
      <c r="AL79" s="8">
        <f t="shared" si="35"/>
        <v>221.44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221.44</v>
      </c>
      <c r="AT79" s="8">
        <v>23.25</v>
      </c>
      <c r="AU79" s="8">
        <v>23.25</v>
      </c>
      <c r="AW79" s="198">
        <v>24.28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24.28</v>
      </c>
      <c r="BD79" s="198">
        <v>24.28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24.28</v>
      </c>
      <c r="BL79" s="8">
        <f t="shared" si="53"/>
        <v>23.25</v>
      </c>
      <c r="BM79" s="8">
        <f t="shared" si="54"/>
        <v>23.25</v>
      </c>
      <c r="BN79" s="8">
        <f t="shared" si="55"/>
        <v>24.28</v>
      </c>
      <c r="BO79" s="8">
        <f t="shared" si="56"/>
        <v>24.28</v>
      </c>
      <c r="BP79" s="139">
        <f t="shared" si="57"/>
        <v>-1.0300000000000011</v>
      </c>
      <c r="BQ79" s="139">
        <f t="shared" si="58"/>
        <v>-1.0300000000000011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1030</v>
      </c>
      <c r="G80" s="16">
        <f>'[3]11'!G82</f>
        <v>0</v>
      </c>
      <c r="H80" s="17">
        <f t="shared" si="59"/>
        <v>1350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24.28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24.28</v>
      </c>
      <c r="AE80" s="8">
        <f t="shared" si="43"/>
        <v>24.28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24.28</v>
      </c>
      <c r="AL80" s="8">
        <f t="shared" si="35"/>
        <v>221.44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221.44</v>
      </c>
      <c r="AT80" s="8">
        <v>23.25</v>
      </c>
      <c r="AU80" s="8">
        <v>23.25</v>
      </c>
      <c r="AW80" s="198">
        <v>24.28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24.28</v>
      </c>
      <c r="BD80" s="198">
        <v>24.28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24.28</v>
      </c>
      <c r="BL80" s="8">
        <f t="shared" si="53"/>
        <v>23.25</v>
      </c>
      <c r="BM80" s="8">
        <f t="shared" si="54"/>
        <v>23.25</v>
      </c>
      <c r="BN80" s="8">
        <f t="shared" si="55"/>
        <v>24.28</v>
      </c>
      <c r="BO80" s="8">
        <f t="shared" si="56"/>
        <v>24.28</v>
      </c>
      <c r="BP80" s="139">
        <f t="shared" si="57"/>
        <v>-1.0300000000000011</v>
      </c>
      <c r="BQ80" s="139">
        <f t="shared" si="58"/>
        <v>-1.0300000000000011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1030</v>
      </c>
      <c r="G81" s="16">
        <f>'[3]11'!G83</f>
        <v>0</v>
      </c>
      <c r="H81" s="17">
        <f t="shared" si="59"/>
        <v>1350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24.28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24.28</v>
      </c>
      <c r="AE81" s="8">
        <f t="shared" si="43"/>
        <v>24.28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24.28</v>
      </c>
      <c r="AL81" s="8">
        <f t="shared" si="35"/>
        <v>221.44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221.44</v>
      </c>
      <c r="AT81" s="8">
        <v>23.25</v>
      </c>
      <c r="AU81" s="8">
        <v>23.25</v>
      </c>
      <c r="AW81" s="198">
        <v>24.28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24.28</v>
      </c>
      <c r="BD81" s="198">
        <v>24.28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24.28</v>
      </c>
      <c r="BL81" s="8">
        <f t="shared" si="53"/>
        <v>23.25</v>
      </c>
      <c r="BM81" s="8">
        <f t="shared" si="54"/>
        <v>23.25</v>
      </c>
      <c r="BN81" s="8">
        <f t="shared" si="55"/>
        <v>24.28</v>
      </c>
      <c r="BO81" s="8">
        <f t="shared" si="56"/>
        <v>24.28</v>
      </c>
      <c r="BP81" s="139">
        <f t="shared" si="57"/>
        <v>-1.0300000000000011</v>
      </c>
      <c r="BQ81" s="139">
        <f t="shared" si="58"/>
        <v>-1.0300000000000011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1030</v>
      </c>
      <c r="G82" s="16">
        <f>'[3]11'!G84</f>
        <v>0</v>
      </c>
      <c r="H82" s="17">
        <f t="shared" si="59"/>
        <v>1350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24.28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24.28</v>
      </c>
      <c r="AE82" s="8">
        <f t="shared" si="43"/>
        <v>24.28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24.28</v>
      </c>
      <c r="AL82" s="8">
        <f t="shared" si="35"/>
        <v>221.44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221.44</v>
      </c>
      <c r="AT82" s="8">
        <v>23.25</v>
      </c>
      <c r="AU82" s="8">
        <v>23.25</v>
      </c>
      <c r="AW82" s="198">
        <v>24.28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24.28</v>
      </c>
      <c r="BD82" s="198">
        <v>24.28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24.28</v>
      </c>
      <c r="BL82" s="8">
        <f t="shared" si="53"/>
        <v>23.25</v>
      </c>
      <c r="BM82" s="8">
        <f t="shared" si="54"/>
        <v>23.25</v>
      </c>
      <c r="BN82" s="8">
        <f t="shared" si="55"/>
        <v>24.28</v>
      </c>
      <c r="BO82" s="8">
        <f t="shared" si="56"/>
        <v>24.28</v>
      </c>
      <c r="BP82" s="139">
        <f t="shared" si="57"/>
        <v>-1.0300000000000011</v>
      </c>
      <c r="BQ82" s="139">
        <f t="shared" si="58"/>
        <v>-1.0300000000000011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1030</v>
      </c>
      <c r="G83" s="16">
        <f>'[3]11'!G85</f>
        <v>0</v>
      </c>
      <c r="H83" s="17">
        <f t="shared" si="59"/>
        <v>1350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24.28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24.28</v>
      </c>
      <c r="AE83" s="8">
        <f t="shared" si="43"/>
        <v>24.28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24.28</v>
      </c>
      <c r="AL83" s="8">
        <f t="shared" si="35"/>
        <v>221.44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221.44</v>
      </c>
      <c r="AT83" s="8">
        <v>23.25</v>
      </c>
      <c r="AU83" s="8">
        <v>23.25</v>
      </c>
      <c r="AW83" s="198">
        <v>24.28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24.28</v>
      </c>
      <c r="BD83" s="198">
        <v>24.28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24.28</v>
      </c>
      <c r="BL83" s="8">
        <f t="shared" si="53"/>
        <v>23.25</v>
      </c>
      <c r="BM83" s="8">
        <f t="shared" si="54"/>
        <v>23.25</v>
      </c>
      <c r="BN83" s="8">
        <f t="shared" si="55"/>
        <v>24.28</v>
      </c>
      <c r="BO83" s="8">
        <f t="shared" si="56"/>
        <v>24.28</v>
      </c>
      <c r="BP83" s="139">
        <f t="shared" si="57"/>
        <v>-1.0300000000000011</v>
      </c>
      <c r="BQ83" s="139">
        <f t="shared" si="58"/>
        <v>-1.0300000000000011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1030</v>
      </c>
      <c r="G84" s="16">
        <f>'[3]11'!G86</f>
        <v>0</v>
      </c>
      <c r="H84" s="17">
        <f t="shared" si="59"/>
        <v>1350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24.28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24.28</v>
      </c>
      <c r="AE84" s="8">
        <f t="shared" si="43"/>
        <v>24.28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24.28</v>
      </c>
      <c r="AL84" s="8">
        <f t="shared" si="35"/>
        <v>221.44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221.44</v>
      </c>
      <c r="AT84" s="8">
        <v>23.25</v>
      </c>
      <c r="AU84" s="8">
        <v>23.25</v>
      </c>
      <c r="AW84" s="198">
        <v>24.28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24.28</v>
      </c>
      <c r="BD84" s="198">
        <v>24.28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24.28</v>
      </c>
      <c r="BL84" s="8">
        <f t="shared" si="53"/>
        <v>23.25</v>
      </c>
      <c r="BM84" s="8">
        <f t="shared" si="54"/>
        <v>23.25</v>
      </c>
      <c r="BN84" s="8">
        <f t="shared" si="55"/>
        <v>24.28</v>
      </c>
      <c r="BO84" s="8">
        <f t="shared" si="56"/>
        <v>24.28</v>
      </c>
      <c r="BP84" s="139">
        <f t="shared" si="57"/>
        <v>-1.0300000000000011</v>
      </c>
      <c r="BQ84" s="139">
        <f t="shared" si="58"/>
        <v>-1.0300000000000011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1030</v>
      </c>
      <c r="G85" s="16">
        <f>'[3]11'!G87</f>
        <v>0</v>
      </c>
      <c r="H85" s="17">
        <f t="shared" si="59"/>
        <v>1350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24.28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24.28</v>
      </c>
      <c r="AE85" s="8">
        <f t="shared" si="43"/>
        <v>24.28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24.28</v>
      </c>
      <c r="AL85" s="8">
        <f t="shared" si="35"/>
        <v>221.44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221.44</v>
      </c>
      <c r="AT85" s="8">
        <v>23.25</v>
      </c>
      <c r="AU85" s="8">
        <v>23.25</v>
      </c>
      <c r="AW85" s="198">
        <v>24.28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24.28</v>
      </c>
      <c r="BD85" s="198">
        <v>24.28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24.28</v>
      </c>
      <c r="BL85" s="8">
        <f t="shared" si="53"/>
        <v>23.25</v>
      </c>
      <c r="BM85" s="8">
        <f t="shared" si="54"/>
        <v>23.25</v>
      </c>
      <c r="BN85" s="8">
        <f t="shared" si="55"/>
        <v>24.28</v>
      </c>
      <c r="BO85" s="8">
        <f t="shared" si="56"/>
        <v>24.28</v>
      </c>
      <c r="BP85" s="139">
        <f t="shared" si="57"/>
        <v>-1.0300000000000011</v>
      </c>
      <c r="BQ85" s="139">
        <f t="shared" si="58"/>
        <v>-1.0300000000000011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1030</v>
      </c>
      <c r="G86" s="16">
        <f>'[3]11'!G88</f>
        <v>0</v>
      </c>
      <c r="H86" s="17">
        <f t="shared" si="59"/>
        <v>1350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24.28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24.28</v>
      </c>
      <c r="AE86" s="8">
        <f t="shared" si="43"/>
        <v>24.28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24.28</v>
      </c>
      <c r="AL86" s="8">
        <f t="shared" si="35"/>
        <v>221.44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221.44</v>
      </c>
      <c r="AT86" s="8">
        <v>23.25</v>
      </c>
      <c r="AU86" s="8">
        <v>23.25</v>
      </c>
      <c r="AW86" s="198">
        <v>24.28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24.28</v>
      </c>
      <c r="BD86" s="198">
        <v>24.28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24.28</v>
      </c>
      <c r="BL86" s="8">
        <f t="shared" si="53"/>
        <v>23.25</v>
      </c>
      <c r="BM86" s="8">
        <f t="shared" si="54"/>
        <v>23.25</v>
      </c>
      <c r="BN86" s="8">
        <f t="shared" si="55"/>
        <v>24.28</v>
      </c>
      <c r="BO86" s="8">
        <f t="shared" si="56"/>
        <v>24.28</v>
      </c>
      <c r="BP86" s="139">
        <f t="shared" si="57"/>
        <v>-1.0300000000000011</v>
      </c>
      <c r="BQ86" s="139">
        <f t="shared" si="58"/>
        <v>-1.0300000000000011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1030</v>
      </c>
      <c r="G87" s="16">
        <f>'[3]11'!G89</f>
        <v>0</v>
      </c>
      <c r="H87" s="17">
        <f t="shared" si="59"/>
        <v>1350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T87" s="8">
        <v>23.25</v>
      </c>
      <c r="AU87" s="8">
        <v>23.25</v>
      </c>
      <c r="AW87" s="198">
        <v>24.28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24.28</v>
      </c>
      <c r="BD87" s="198">
        <v>24.28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24.28</v>
      </c>
      <c r="BL87" s="8">
        <f t="shared" si="53"/>
        <v>23.25</v>
      </c>
      <c r="BM87" s="8">
        <f t="shared" si="54"/>
        <v>23.25</v>
      </c>
      <c r="BN87" s="8">
        <f t="shared" si="55"/>
        <v>24.28</v>
      </c>
      <c r="BO87" s="8">
        <f t="shared" si="56"/>
        <v>24.28</v>
      </c>
      <c r="BP87" s="139">
        <f t="shared" si="57"/>
        <v>-1.0300000000000011</v>
      </c>
      <c r="BQ87" s="139">
        <f t="shared" si="58"/>
        <v>-1.0300000000000011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1030</v>
      </c>
      <c r="G88" s="16">
        <f>'[3]11'!G90</f>
        <v>0</v>
      </c>
      <c r="H88" s="17">
        <f t="shared" si="59"/>
        <v>1350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T88" s="8">
        <v>23.25</v>
      </c>
      <c r="AU88" s="8">
        <v>23.25</v>
      </c>
      <c r="AW88" s="198">
        <v>24.28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24.28</v>
      </c>
      <c r="BD88" s="198">
        <v>24.28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24.28</v>
      </c>
      <c r="BL88" s="8">
        <f t="shared" si="53"/>
        <v>23.25</v>
      </c>
      <c r="BM88" s="8">
        <f t="shared" si="54"/>
        <v>23.25</v>
      </c>
      <c r="BN88" s="8">
        <f t="shared" si="55"/>
        <v>24.28</v>
      </c>
      <c r="BO88" s="8">
        <f t="shared" si="56"/>
        <v>24.28</v>
      </c>
      <c r="BP88" s="139">
        <f t="shared" si="57"/>
        <v>-1.0300000000000011</v>
      </c>
      <c r="BQ88" s="139">
        <f t="shared" si="58"/>
        <v>-1.0300000000000011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1030</v>
      </c>
      <c r="G89" s="16">
        <f>'[3]11'!G91</f>
        <v>0</v>
      </c>
      <c r="H89" s="17">
        <f t="shared" si="59"/>
        <v>1350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26.85</v>
      </c>
      <c r="AE89" s="8">
        <f t="shared" si="43"/>
        <v>26.85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26.85</v>
      </c>
      <c r="AL89" s="8">
        <f t="shared" si="35"/>
        <v>216.3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216.3</v>
      </c>
      <c r="AT89" s="8">
        <v>25.71</v>
      </c>
      <c r="AU89" s="8">
        <v>25.71</v>
      </c>
      <c r="AW89" s="198">
        <v>26.85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26.85</v>
      </c>
      <c r="BD89" s="198">
        <v>26.85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26.85</v>
      </c>
      <c r="BL89" s="8">
        <f t="shared" si="53"/>
        <v>25.71</v>
      </c>
      <c r="BM89" s="8">
        <f t="shared" si="54"/>
        <v>25.71</v>
      </c>
      <c r="BN89" s="8">
        <f t="shared" si="55"/>
        <v>26.85</v>
      </c>
      <c r="BO89" s="8">
        <f t="shared" si="56"/>
        <v>26.85</v>
      </c>
      <c r="BP89" s="139">
        <f t="shared" si="57"/>
        <v>-1.1400000000000006</v>
      </c>
      <c r="BQ89" s="139">
        <f t="shared" si="58"/>
        <v>-1.1400000000000006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1030</v>
      </c>
      <c r="G90" s="16">
        <f>'[3]11'!G92</f>
        <v>0</v>
      </c>
      <c r="H90" s="17">
        <f t="shared" si="59"/>
        <v>1350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26.85</v>
      </c>
      <c r="AE90" s="8">
        <f t="shared" si="43"/>
        <v>26.85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26.85</v>
      </c>
      <c r="AL90" s="8">
        <f t="shared" si="35"/>
        <v>216.3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216.3</v>
      </c>
      <c r="AT90" s="8">
        <v>25.71</v>
      </c>
      <c r="AU90" s="8">
        <v>25.71</v>
      </c>
      <c r="AW90" s="198">
        <v>26.85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26.85</v>
      </c>
      <c r="BD90" s="198">
        <v>26.85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26.85</v>
      </c>
      <c r="BL90" s="8">
        <f t="shared" si="53"/>
        <v>25.71</v>
      </c>
      <c r="BM90" s="8">
        <f t="shared" si="54"/>
        <v>25.71</v>
      </c>
      <c r="BN90" s="8">
        <f t="shared" si="55"/>
        <v>26.85</v>
      </c>
      <c r="BO90" s="8">
        <f t="shared" si="56"/>
        <v>26.85</v>
      </c>
      <c r="BP90" s="139">
        <f t="shared" si="57"/>
        <v>-1.1400000000000006</v>
      </c>
      <c r="BQ90" s="139">
        <f t="shared" si="58"/>
        <v>-1.1400000000000006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1030</v>
      </c>
      <c r="G91" s="16">
        <f>'[3]11'!G93</f>
        <v>0</v>
      </c>
      <c r="H91" s="17">
        <f t="shared" si="59"/>
        <v>1350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26.85</v>
      </c>
      <c r="AE91" s="8">
        <f t="shared" si="43"/>
        <v>26.85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26.85</v>
      </c>
      <c r="AL91" s="8">
        <f t="shared" si="35"/>
        <v>216.3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216.3</v>
      </c>
      <c r="AT91" s="8">
        <v>25.71</v>
      </c>
      <c r="AU91" s="8">
        <v>25.71</v>
      </c>
      <c r="AW91" s="198">
        <v>26.85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26.85</v>
      </c>
      <c r="BD91" s="198">
        <v>26.85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26.85</v>
      </c>
      <c r="BL91" s="8">
        <f t="shared" si="53"/>
        <v>25.71</v>
      </c>
      <c r="BM91" s="8">
        <f t="shared" si="54"/>
        <v>25.71</v>
      </c>
      <c r="BN91" s="8">
        <f t="shared" si="55"/>
        <v>26.85</v>
      </c>
      <c r="BO91" s="8">
        <f t="shared" si="56"/>
        <v>26.85</v>
      </c>
      <c r="BP91" s="139">
        <f t="shared" si="57"/>
        <v>-1.1400000000000006</v>
      </c>
      <c r="BQ91" s="139">
        <f t="shared" si="58"/>
        <v>-1.1400000000000006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1030</v>
      </c>
      <c r="G92" s="16">
        <f>'[3]11'!G94</f>
        <v>0</v>
      </c>
      <c r="H92" s="17">
        <f t="shared" si="59"/>
        <v>1350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26.85</v>
      </c>
      <c r="AE92" s="8">
        <f t="shared" si="43"/>
        <v>26.85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26.85</v>
      </c>
      <c r="AL92" s="8">
        <f t="shared" si="35"/>
        <v>216.3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216.3</v>
      </c>
      <c r="AT92" s="8">
        <v>25.71</v>
      </c>
      <c r="AU92" s="8">
        <v>25.71</v>
      </c>
      <c r="AW92" s="198">
        <v>26.85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26.85</v>
      </c>
      <c r="BD92" s="198">
        <v>26.85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26.85</v>
      </c>
      <c r="BL92" s="8">
        <f t="shared" si="53"/>
        <v>25.71</v>
      </c>
      <c r="BM92" s="8">
        <f t="shared" si="54"/>
        <v>25.71</v>
      </c>
      <c r="BN92" s="8">
        <f t="shared" si="55"/>
        <v>26.85</v>
      </c>
      <c r="BO92" s="8">
        <f t="shared" si="56"/>
        <v>26.85</v>
      </c>
      <c r="BP92" s="139">
        <f t="shared" si="57"/>
        <v>-1.1400000000000006</v>
      </c>
      <c r="BQ92" s="139">
        <f t="shared" si="58"/>
        <v>-1.1400000000000006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1030</v>
      </c>
      <c r="G93" s="16">
        <f>'[3]11'!G95</f>
        <v>0</v>
      </c>
      <c r="H93" s="17">
        <f t="shared" si="59"/>
        <v>1350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24.43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24.43</v>
      </c>
      <c r="AE93" s="8">
        <f t="shared" si="43"/>
        <v>24.43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24.43</v>
      </c>
      <c r="AL93" s="8">
        <f t="shared" si="35"/>
        <v>221.14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221.14</v>
      </c>
      <c r="AT93" s="8">
        <v>25.71</v>
      </c>
      <c r="AU93" s="8">
        <v>25.71</v>
      </c>
      <c r="AW93" s="198">
        <v>24.43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24.43</v>
      </c>
      <c r="BD93" s="198">
        <v>24.43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24.43</v>
      </c>
      <c r="BL93" s="8">
        <f t="shared" si="53"/>
        <v>25.71</v>
      </c>
      <c r="BM93" s="8">
        <f t="shared" si="54"/>
        <v>25.71</v>
      </c>
      <c r="BN93" s="8">
        <f t="shared" si="55"/>
        <v>24.43</v>
      </c>
      <c r="BO93" s="8">
        <f t="shared" si="56"/>
        <v>24.43</v>
      </c>
      <c r="BP93" s="139">
        <f t="shared" si="57"/>
        <v>1.2800000000000011</v>
      </c>
      <c r="BQ93" s="139">
        <f t="shared" si="58"/>
        <v>1.2800000000000011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1030</v>
      </c>
      <c r="G94" s="16">
        <f>'[3]11'!G96</f>
        <v>0</v>
      </c>
      <c r="H94" s="17">
        <f t="shared" si="59"/>
        <v>1350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24.43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24.43</v>
      </c>
      <c r="AE94" s="8">
        <f t="shared" si="43"/>
        <v>24.43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24.43</v>
      </c>
      <c r="AL94" s="8">
        <f t="shared" si="35"/>
        <v>221.14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221.14</v>
      </c>
      <c r="AT94" s="8">
        <v>25.71</v>
      </c>
      <c r="AU94" s="8">
        <v>25.71</v>
      </c>
      <c r="AW94" s="198">
        <v>24.43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24.43</v>
      </c>
      <c r="BD94" s="198">
        <v>24.43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24.43</v>
      </c>
      <c r="BL94" s="8">
        <f t="shared" si="53"/>
        <v>25.71</v>
      </c>
      <c r="BM94" s="8">
        <f t="shared" si="54"/>
        <v>25.71</v>
      </c>
      <c r="BN94" s="8">
        <f t="shared" si="55"/>
        <v>24.43</v>
      </c>
      <c r="BO94" s="8">
        <f t="shared" si="56"/>
        <v>24.43</v>
      </c>
      <c r="BP94" s="139">
        <f t="shared" si="57"/>
        <v>1.2800000000000011</v>
      </c>
      <c r="BQ94" s="139">
        <f t="shared" si="58"/>
        <v>1.2800000000000011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1030</v>
      </c>
      <c r="G95" s="16">
        <f>'[3]11'!G97</f>
        <v>0</v>
      </c>
      <c r="H95" s="17">
        <f t="shared" si="59"/>
        <v>1350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25.71</v>
      </c>
      <c r="AU95" s="8">
        <v>25.71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25.71</v>
      </c>
      <c r="BM95" s="8">
        <f t="shared" si="54"/>
        <v>25.71</v>
      </c>
      <c r="BN95" s="8">
        <f t="shared" si="55"/>
        <v>26.99</v>
      </c>
      <c r="BO95" s="8">
        <f t="shared" si="56"/>
        <v>26.99</v>
      </c>
      <c r="BP95" s="139">
        <f t="shared" si="57"/>
        <v>-1.2799999999999976</v>
      </c>
      <c r="BQ95" s="139">
        <f t="shared" si="58"/>
        <v>-1.2799999999999976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1030</v>
      </c>
      <c r="G96" s="16">
        <f>'[3]11'!G98</f>
        <v>0</v>
      </c>
      <c r="H96" s="17">
        <f t="shared" si="59"/>
        <v>1350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25.71</v>
      </c>
      <c r="AU96" s="8">
        <v>25.71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25.71</v>
      </c>
      <c r="BM96" s="8">
        <f t="shared" si="54"/>
        <v>25.71</v>
      </c>
      <c r="BN96" s="8">
        <f t="shared" si="55"/>
        <v>26.99</v>
      </c>
      <c r="BO96" s="8">
        <f t="shared" si="56"/>
        <v>26.99</v>
      </c>
      <c r="BP96" s="139">
        <f t="shared" si="57"/>
        <v>-1.2799999999999976</v>
      </c>
      <c r="BQ96" s="139">
        <f t="shared" si="58"/>
        <v>-1.2799999999999976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1030</v>
      </c>
      <c r="G97" s="16">
        <f>'[3]11'!G99</f>
        <v>0</v>
      </c>
      <c r="H97" s="17">
        <f t="shared" si="59"/>
        <v>1350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25.71</v>
      </c>
      <c r="AU97" s="8">
        <v>25.71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25.71</v>
      </c>
      <c r="BM97" s="8">
        <f t="shared" si="54"/>
        <v>25.71</v>
      </c>
      <c r="BN97" s="8">
        <f t="shared" si="55"/>
        <v>26.99</v>
      </c>
      <c r="BO97" s="8">
        <f t="shared" si="56"/>
        <v>26.99</v>
      </c>
      <c r="BP97" s="139">
        <f t="shared" si="57"/>
        <v>-1.2799999999999976</v>
      </c>
      <c r="BQ97" s="139">
        <f t="shared" si="58"/>
        <v>-1.2799999999999976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1030</v>
      </c>
      <c r="G98" s="16">
        <f>'[3]11'!G100</f>
        <v>0</v>
      </c>
      <c r="H98" s="17">
        <f t="shared" si="59"/>
        <v>1350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25.71</v>
      </c>
      <c r="AU98" s="8">
        <v>25.71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25.71</v>
      </c>
      <c r="BM98" s="8">
        <f t="shared" si="54"/>
        <v>25.71</v>
      </c>
      <c r="BN98" s="8">
        <f t="shared" si="55"/>
        <v>26.99</v>
      </c>
      <c r="BO98" s="8">
        <f t="shared" si="56"/>
        <v>26.99</v>
      </c>
      <c r="BP98" s="139">
        <f t="shared" si="57"/>
        <v>-1.2799999999999976</v>
      </c>
      <c r="BQ98" s="139">
        <f t="shared" si="58"/>
        <v>-1.2799999999999976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6.5657699999999988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6.5657699999999988</v>
      </c>
      <c r="P99" s="15">
        <f t="shared" si="62"/>
        <v>2.4E-2</v>
      </c>
      <c r="Q99" s="15">
        <f t="shared" si="62"/>
        <v>6.5657699999999988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6.5657699999999988</v>
      </c>
      <c r="X99" s="15">
        <f t="shared" si="62"/>
        <v>0.47222999999999993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0.47222999999999993</v>
      </c>
      <c r="AE99" s="15">
        <f t="shared" si="62"/>
        <v>0.65618750000000026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0.65618750000000026</v>
      </c>
      <c r="AL99" s="15">
        <f t="shared" si="62"/>
        <v>5.4373524999999976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5.4373524999999976</v>
      </c>
      <c r="AS99" s="15">
        <f t="shared" si="62"/>
        <v>0</v>
      </c>
      <c r="AT99" s="15">
        <f t="shared" si="62"/>
        <v>0.44567000000000007</v>
      </c>
      <c r="AU99" s="15">
        <f t="shared" si="62"/>
        <v>0.6376075000000001</v>
      </c>
      <c r="AV99" s="15">
        <f t="shared" si="62"/>
        <v>0</v>
      </c>
      <c r="AW99" s="15">
        <f t="shared" si="62"/>
        <v>0.47222999999999993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0.47222999999999993</v>
      </c>
      <c r="BD99" s="15">
        <f t="shared" si="62"/>
        <v>0.65618750000000026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0.65618750000000026</v>
      </c>
      <c r="BK99" s="15"/>
      <c r="BL99" s="15">
        <f t="shared" si="63"/>
        <v>0.44567000000000007</v>
      </c>
      <c r="BM99" s="15">
        <f t="shared" si="63"/>
        <v>0.6376075000000001</v>
      </c>
      <c r="BN99" s="15">
        <f t="shared" si="63"/>
        <v>0.47222999999999993</v>
      </c>
      <c r="BO99" s="15">
        <f t="shared" si="63"/>
        <v>0.65618750000000026</v>
      </c>
      <c r="BP99" s="15">
        <f t="shared" si="63"/>
        <v>-2.6559999999999986E-2</v>
      </c>
      <c r="BQ99" s="15">
        <f t="shared" si="63"/>
        <v>-1.8579999999999985E-2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35.83</v>
      </c>
      <c r="E48">
        <f>GT!N48</f>
        <v>0</v>
      </c>
      <c r="F48">
        <f t="shared" si="4"/>
        <v>72</v>
      </c>
      <c r="G48">
        <f t="shared" si="5"/>
        <v>35.83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-0.71000000000000085</v>
      </c>
      <c r="P48">
        <v>14.86542966611932</v>
      </c>
      <c r="Q48">
        <v>8.1387246852764097</v>
      </c>
      <c r="R48">
        <v>0</v>
      </c>
      <c r="S48">
        <v>2.0395840175150521</v>
      </c>
      <c r="T48">
        <v>10.786261631089218</v>
      </c>
      <c r="U48" s="114">
        <f t="shared" si="2"/>
        <v>35.83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35.83</v>
      </c>
      <c r="E49">
        <f>GT!N49</f>
        <v>0</v>
      </c>
      <c r="F49">
        <f t="shared" si="4"/>
        <v>72</v>
      </c>
      <c r="G49">
        <f t="shared" si="5"/>
        <v>35.83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-0.71000000000000085</v>
      </c>
      <c r="P49">
        <v>14.86542966611932</v>
      </c>
      <c r="Q49">
        <v>8.1387246852764097</v>
      </c>
      <c r="R49">
        <v>0</v>
      </c>
      <c r="S49">
        <v>2.0395840175150521</v>
      </c>
      <c r="T49">
        <v>10.786261631089218</v>
      </c>
      <c r="U49" s="114">
        <f t="shared" si="2"/>
        <v>35.83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35.299999999999997</v>
      </c>
      <c r="E51">
        <f>GT!N51</f>
        <v>0</v>
      </c>
      <c r="F51">
        <f t="shared" si="4"/>
        <v>72</v>
      </c>
      <c r="G51">
        <f t="shared" si="5"/>
        <v>35.299999999999997</v>
      </c>
      <c r="H51" s="112"/>
      <c r="I51">
        <f>BRPL_EOD!AA51+BRPL_EOD!AB51</f>
        <v>14.45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35.53</v>
      </c>
      <c r="O51" s="112">
        <f t="shared" si="1"/>
        <v>-0.23000000000000398</v>
      </c>
      <c r="P51">
        <v>14.356459330143538</v>
      </c>
      <c r="Q51">
        <v>7.9482127779341392</v>
      </c>
      <c r="R51">
        <v>0</v>
      </c>
      <c r="S51">
        <v>2.0665353222628764</v>
      </c>
      <c r="T51">
        <v>10.928792569659441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35.299999999999997</v>
      </c>
      <c r="E52">
        <f>GT!N52</f>
        <v>0</v>
      </c>
      <c r="F52">
        <f t="shared" si="4"/>
        <v>72</v>
      </c>
      <c r="G52">
        <f t="shared" si="5"/>
        <v>35.299999999999997</v>
      </c>
      <c r="H52" s="112"/>
      <c r="I52">
        <f>BRPL_EOD!AA52+BRPL_EOD!AB52</f>
        <v>14.45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35.53</v>
      </c>
      <c r="O52" s="112">
        <f t="shared" si="1"/>
        <v>-0.23000000000000398</v>
      </c>
      <c r="P52">
        <v>14.356459330143538</v>
      </c>
      <c r="Q52">
        <v>7.9482127779341392</v>
      </c>
      <c r="R52">
        <v>0</v>
      </c>
      <c r="S52">
        <v>2.0665353222628764</v>
      </c>
      <c r="T52">
        <v>10.928792569659441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35.299999999999997</v>
      </c>
      <c r="E53">
        <f>GT!N53</f>
        <v>0</v>
      </c>
      <c r="F53">
        <f t="shared" si="4"/>
        <v>72</v>
      </c>
      <c r="G53">
        <f t="shared" si="5"/>
        <v>35.299999999999997</v>
      </c>
      <c r="H53" s="112"/>
      <c r="I53">
        <f>BRPL_EOD!AA53+BRPL_EOD!AB53</f>
        <v>14.45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35.53</v>
      </c>
      <c r="O53" s="112">
        <f t="shared" si="1"/>
        <v>-0.23000000000000398</v>
      </c>
      <c r="P53">
        <v>14.356459330143538</v>
      </c>
      <c r="Q53">
        <v>7.9482127779341392</v>
      </c>
      <c r="R53">
        <v>0</v>
      </c>
      <c r="S53">
        <v>2.0665353222628764</v>
      </c>
      <c r="T53">
        <v>10.928792569659441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35.299999999999997</v>
      </c>
      <c r="E54">
        <f>GT!N54</f>
        <v>0</v>
      </c>
      <c r="F54">
        <f t="shared" si="4"/>
        <v>72</v>
      </c>
      <c r="G54">
        <f t="shared" si="5"/>
        <v>35.299999999999997</v>
      </c>
      <c r="H54" s="112"/>
      <c r="I54">
        <f>BRPL_EOD!AA54+BRPL_EOD!AB54</f>
        <v>14.45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35.53</v>
      </c>
      <c r="O54" s="112">
        <f t="shared" si="1"/>
        <v>-0.23000000000000398</v>
      </c>
      <c r="P54">
        <v>14.356459330143538</v>
      </c>
      <c r="Q54">
        <v>7.9482127779341392</v>
      </c>
      <c r="R54">
        <v>0</v>
      </c>
      <c r="S54">
        <v>2.0665353222628764</v>
      </c>
      <c r="T54">
        <v>10.928792569659441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72</v>
      </c>
      <c r="G55">
        <f t="shared" si="5"/>
        <v>35.299999999999997</v>
      </c>
      <c r="H55" s="112"/>
      <c r="I55">
        <f>BRPL_EOD!AA55+BRPL_EOD!AB55</f>
        <v>14.45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35.53</v>
      </c>
      <c r="O55" s="112">
        <f t="shared" si="1"/>
        <v>-0.23000000000000398</v>
      </c>
      <c r="P55">
        <v>14.356459330143538</v>
      </c>
      <c r="Q55">
        <v>7.9482127779341392</v>
      </c>
      <c r="R55">
        <v>0</v>
      </c>
      <c r="S55">
        <v>2.0665353222628764</v>
      </c>
      <c r="T55">
        <v>10.928792569659441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72</v>
      </c>
      <c r="G56">
        <f t="shared" si="5"/>
        <v>35.299999999999997</v>
      </c>
      <c r="H56" s="112"/>
      <c r="I56">
        <f>BRPL_EOD!AA56+BRPL_EOD!AB56</f>
        <v>14.45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35.53</v>
      </c>
      <c r="O56" s="112">
        <f t="shared" si="1"/>
        <v>-0.23000000000000398</v>
      </c>
      <c r="P56">
        <v>14.356459330143538</v>
      </c>
      <c r="Q56">
        <v>7.9482127779341392</v>
      </c>
      <c r="R56">
        <v>0</v>
      </c>
      <c r="S56">
        <v>2.0665353222628764</v>
      </c>
      <c r="T56">
        <v>10.928792569659441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72</v>
      </c>
      <c r="G57">
        <f t="shared" si="5"/>
        <v>35.299999999999997</v>
      </c>
      <c r="H57" s="112"/>
      <c r="I57">
        <f>BRPL_EOD!AA57+BRPL_EOD!AB57</f>
        <v>14.45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35.53</v>
      </c>
      <c r="O57" s="112">
        <f t="shared" si="1"/>
        <v>-0.23000000000000398</v>
      </c>
      <c r="P57">
        <v>14.356459330143538</v>
      </c>
      <c r="Q57">
        <v>7.9482127779341392</v>
      </c>
      <c r="R57">
        <v>0</v>
      </c>
      <c r="S57">
        <v>2.0665353222628764</v>
      </c>
      <c r="T57">
        <v>10.928792569659441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72</v>
      </c>
      <c r="G58">
        <f t="shared" si="5"/>
        <v>35.299999999999997</v>
      </c>
      <c r="H58" s="112"/>
      <c r="I58">
        <f>BRPL_EOD!AA58+BRPL_EOD!AB58</f>
        <v>14.45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35.53</v>
      </c>
      <c r="O58" s="112">
        <f t="shared" si="1"/>
        <v>-0.23000000000000398</v>
      </c>
      <c r="P58">
        <v>14.356459330143538</v>
      </c>
      <c r="Q58">
        <v>7.9482127779341392</v>
      </c>
      <c r="R58">
        <v>0</v>
      </c>
      <c r="S58">
        <v>2.0665353222628764</v>
      </c>
      <c r="T58">
        <v>10.928792569659441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72</v>
      </c>
      <c r="G59">
        <f t="shared" si="5"/>
        <v>35.299999999999997</v>
      </c>
      <c r="H59" s="112"/>
      <c r="I59">
        <f>BRPL_EOD!AA59+BRPL_EOD!AB59</f>
        <v>14.45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35.53</v>
      </c>
      <c r="O59" s="112">
        <f t="shared" si="1"/>
        <v>-0.23000000000000398</v>
      </c>
      <c r="P59">
        <v>14.356459330143538</v>
      </c>
      <c r="Q59">
        <v>7.9482127779341392</v>
      </c>
      <c r="R59">
        <v>0</v>
      </c>
      <c r="S59">
        <v>2.0665353222628764</v>
      </c>
      <c r="T59">
        <v>10.928792569659441</v>
      </c>
      <c r="U59" s="114">
        <f t="shared" si="2"/>
        <v>35.299999999999997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72</v>
      </c>
      <c r="G60">
        <f t="shared" si="5"/>
        <v>35.299999999999997</v>
      </c>
      <c r="H60" s="112"/>
      <c r="I60">
        <f>BRPL_EOD!AA60+BRPL_EOD!AB60</f>
        <v>14.45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35.53</v>
      </c>
      <c r="O60" s="112">
        <f t="shared" si="1"/>
        <v>-0.23000000000000398</v>
      </c>
      <c r="P60">
        <v>14.356459330143538</v>
      </c>
      <c r="Q60">
        <v>7.9482127779341392</v>
      </c>
      <c r="R60">
        <v>0</v>
      </c>
      <c r="S60">
        <v>2.0665353222628764</v>
      </c>
      <c r="T60">
        <v>10.928792569659441</v>
      </c>
      <c r="U60" s="114">
        <f t="shared" si="2"/>
        <v>35.299999999999997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72</v>
      </c>
      <c r="G61">
        <f t="shared" si="5"/>
        <v>35.299999999999997</v>
      </c>
      <c r="H61" s="112"/>
      <c r="I61">
        <f>BRPL_EOD!AA61+BRPL_EOD!AB61</f>
        <v>14.45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35.53</v>
      </c>
      <c r="O61" s="112">
        <f t="shared" si="1"/>
        <v>-0.23000000000000398</v>
      </c>
      <c r="P61">
        <v>14.356459330143538</v>
      </c>
      <c r="Q61">
        <v>7.9482127779341392</v>
      </c>
      <c r="R61">
        <v>0</v>
      </c>
      <c r="S61">
        <v>2.0665353222628764</v>
      </c>
      <c r="T61">
        <v>10.928792569659441</v>
      </c>
      <c r="U61" s="114">
        <f t="shared" si="2"/>
        <v>35.299999999999997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72</v>
      </c>
      <c r="G62">
        <f t="shared" si="5"/>
        <v>35.299999999999997</v>
      </c>
      <c r="H62" s="112"/>
      <c r="I62">
        <f>BRPL_EOD!AA62+BRPL_EOD!AB62</f>
        <v>14.45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35.53</v>
      </c>
      <c r="O62" s="112">
        <f t="shared" si="1"/>
        <v>-0.23000000000000398</v>
      </c>
      <c r="P62">
        <v>14.356459330143538</v>
      </c>
      <c r="Q62">
        <v>7.9482127779341392</v>
      </c>
      <c r="R62">
        <v>0</v>
      </c>
      <c r="S62">
        <v>2.0665353222628764</v>
      </c>
      <c r="T62">
        <v>10.928792569659441</v>
      </c>
      <c r="U62" s="114">
        <f t="shared" si="2"/>
        <v>35.299999999999997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72</v>
      </c>
      <c r="G63">
        <f t="shared" si="5"/>
        <v>35.299999999999997</v>
      </c>
      <c r="H63" s="112"/>
      <c r="I63">
        <f>BRPL_EOD!AA63+BRPL_EOD!AB63</f>
        <v>14.45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35.53</v>
      </c>
      <c r="O63" s="112">
        <f t="shared" si="1"/>
        <v>-0.23000000000000398</v>
      </c>
      <c r="P63">
        <v>14.356459330143538</v>
      </c>
      <c r="Q63">
        <v>7.9482127779341392</v>
      </c>
      <c r="R63">
        <v>0</v>
      </c>
      <c r="S63">
        <v>2.0665353222628764</v>
      </c>
      <c r="T63">
        <v>10.928792569659441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72</v>
      </c>
      <c r="G64">
        <f t="shared" si="5"/>
        <v>35.299999999999997</v>
      </c>
      <c r="H64" s="112"/>
      <c r="I64">
        <f>BRPL_EOD!AA64+BRPL_EOD!AB64</f>
        <v>14.45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35.53</v>
      </c>
      <c r="O64" s="112">
        <f t="shared" si="1"/>
        <v>-0.23000000000000398</v>
      </c>
      <c r="P64">
        <v>14.356459330143538</v>
      </c>
      <c r="Q64">
        <v>7.9482127779341392</v>
      </c>
      <c r="R64">
        <v>0</v>
      </c>
      <c r="S64">
        <v>2.0665353222628764</v>
      </c>
      <c r="T64">
        <v>10.928792569659441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34.299999999999997</v>
      </c>
      <c r="E65">
        <f>GT!N65</f>
        <v>0</v>
      </c>
      <c r="F65">
        <f t="shared" si="4"/>
        <v>72</v>
      </c>
      <c r="G65">
        <f t="shared" si="5"/>
        <v>34.299999999999997</v>
      </c>
      <c r="H65" s="112"/>
      <c r="I65">
        <f>BRPL_EOD!AA65+BRPL_EOD!AB65</f>
        <v>13.45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34.53</v>
      </c>
      <c r="O65" s="112">
        <f t="shared" si="1"/>
        <v>-0.23000000000000398</v>
      </c>
      <c r="P65">
        <v>13.360411236605847</v>
      </c>
      <c r="Q65">
        <v>7.9467130031856348</v>
      </c>
      <c r="R65">
        <v>0</v>
      </c>
      <c r="S65">
        <v>2.066145380828265</v>
      </c>
      <c r="T65">
        <v>10.926730379380247</v>
      </c>
      <c r="U65" s="114">
        <f t="shared" si="2"/>
        <v>34.29999999999999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72</v>
      </c>
      <c r="G66">
        <f t="shared" si="5"/>
        <v>34.299999999999997</v>
      </c>
      <c r="H66" s="112"/>
      <c r="I66">
        <f>BRPL_EOD!AA66+BRPL_EOD!AB66</f>
        <v>13.45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34.53</v>
      </c>
      <c r="O66" s="112">
        <f t="shared" si="1"/>
        <v>-0.23000000000000398</v>
      </c>
      <c r="P66">
        <v>13.360411236605847</v>
      </c>
      <c r="Q66">
        <v>7.9467130031856348</v>
      </c>
      <c r="R66">
        <v>0</v>
      </c>
      <c r="S66">
        <v>2.066145380828265</v>
      </c>
      <c r="T66">
        <v>10.926730379380247</v>
      </c>
      <c r="U66" s="114">
        <f t="shared" si="2"/>
        <v>34.29999999999999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-0.24000000000000199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-0.24000000000000199</v>
      </c>
      <c r="P72">
        <v>15.060426929392445</v>
      </c>
      <c r="Q72">
        <v>8.2454844006568155</v>
      </c>
      <c r="R72">
        <v>0</v>
      </c>
      <c r="S72">
        <v>2.0663382594417077</v>
      </c>
      <c r="T72">
        <v>10.927750410509031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-0.24000000000000199</v>
      </c>
      <c r="P73">
        <v>15.060426929392445</v>
      </c>
      <c r="Q73">
        <v>8.2454844006568155</v>
      </c>
      <c r="R73">
        <v>0</v>
      </c>
      <c r="S73">
        <v>2.0663382594417077</v>
      </c>
      <c r="T73">
        <v>10.927750410509031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-0.24000000000000199</v>
      </c>
      <c r="P74">
        <v>15.060426929392445</v>
      </c>
      <c r="Q74">
        <v>8.2454844006568155</v>
      </c>
      <c r="R74">
        <v>0</v>
      </c>
      <c r="S74">
        <v>2.0663382594417077</v>
      </c>
      <c r="T74">
        <v>10.927750410509031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12"/>
      <c r="I79">
        <f>BRPL_EOD!AA79+BRPL_EOD!AB79</f>
        <v>15.16</v>
      </c>
      <c r="J79">
        <f>BYPL_EOD!AA79+BYPL_EOD!AB79</f>
        <v>8.3000000000000007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36.54</v>
      </c>
      <c r="O79" s="112">
        <f t="shared" si="7"/>
        <v>6.0000000000002274E-2</v>
      </c>
      <c r="P79">
        <v>15.184893267651889</v>
      </c>
      <c r="Q79">
        <v>8.3136288998357983</v>
      </c>
      <c r="R79">
        <v>0</v>
      </c>
      <c r="S79">
        <v>2.0834154351395733</v>
      </c>
      <c r="T79">
        <v>11.018062397372743</v>
      </c>
      <c r="U79" s="114">
        <f t="shared" si="8"/>
        <v>36.6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36.6</v>
      </c>
      <c r="E80">
        <f>GT!N80</f>
        <v>0</v>
      </c>
      <c r="F80">
        <f t="shared" si="10"/>
        <v>72</v>
      </c>
      <c r="G80">
        <f t="shared" si="11"/>
        <v>36.6</v>
      </c>
      <c r="H80" s="112"/>
      <c r="I80">
        <f>BRPL_EOD!AA80+BRPL_EOD!AB80</f>
        <v>15.16</v>
      </c>
      <c r="J80">
        <f>BYPL_EOD!AA80+BYPL_EOD!AB80</f>
        <v>8.3000000000000007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36.54</v>
      </c>
      <c r="O80" s="112">
        <f t="shared" si="7"/>
        <v>6.0000000000002274E-2</v>
      </c>
      <c r="P80">
        <v>15.184893267651889</v>
      </c>
      <c r="Q80">
        <v>8.3136288998357983</v>
      </c>
      <c r="R80">
        <v>0</v>
      </c>
      <c r="S80">
        <v>2.0834154351395733</v>
      </c>
      <c r="T80">
        <v>11.018062397372743</v>
      </c>
      <c r="U80" s="114">
        <f t="shared" si="8"/>
        <v>36.6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36.6</v>
      </c>
      <c r="E81">
        <f>GT!N81</f>
        <v>0</v>
      </c>
      <c r="F81">
        <f t="shared" si="10"/>
        <v>72</v>
      </c>
      <c r="G81">
        <f t="shared" si="11"/>
        <v>36.6</v>
      </c>
      <c r="H81" s="112"/>
      <c r="I81">
        <f>BRPL_EOD!AA81+BRPL_EOD!AB81</f>
        <v>15.16</v>
      </c>
      <c r="J81">
        <f>BYPL_EOD!AA81+BYPL_EOD!AB81</f>
        <v>8.3000000000000007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36.54</v>
      </c>
      <c r="O81" s="112">
        <f t="shared" si="7"/>
        <v>6.0000000000002274E-2</v>
      </c>
      <c r="P81">
        <v>15.184893267651889</v>
      </c>
      <c r="Q81">
        <v>8.3136288998357983</v>
      </c>
      <c r="R81">
        <v>0</v>
      </c>
      <c r="S81">
        <v>2.0834154351395733</v>
      </c>
      <c r="T81">
        <v>11.018062397372743</v>
      </c>
      <c r="U81" s="114">
        <f t="shared" si="8"/>
        <v>36.6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35.6</v>
      </c>
      <c r="E83">
        <f>GT!N83</f>
        <v>0</v>
      </c>
      <c r="F83">
        <f t="shared" si="10"/>
        <v>72</v>
      </c>
      <c r="G83">
        <f t="shared" si="11"/>
        <v>35.6</v>
      </c>
      <c r="H83" s="112"/>
      <c r="I83">
        <f>BRPL_EOD!AA83+BRPL_EOD!AB83</f>
        <v>14.45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35.53</v>
      </c>
      <c r="O83" s="112">
        <f t="shared" si="7"/>
        <v>7.0000000000000284E-2</v>
      </c>
      <c r="P83">
        <v>14.47846889952153</v>
      </c>
      <c r="Q83">
        <v>8.0157613284548273</v>
      </c>
      <c r="R83">
        <v>0</v>
      </c>
      <c r="S83">
        <v>2.0840979453982551</v>
      </c>
      <c r="T83">
        <v>11.021671826625386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35.53</v>
      </c>
      <c r="O84" s="112">
        <f t="shared" si="7"/>
        <v>7.0000000000000284E-2</v>
      </c>
      <c r="P84">
        <v>14.47846889952153</v>
      </c>
      <c r="Q84">
        <v>8.0157613284548273</v>
      </c>
      <c r="R84">
        <v>0</v>
      </c>
      <c r="S84">
        <v>2.0840979453982551</v>
      </c>
      <c r="T84">
        <v>11.021671826625386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35.53</v>
      </c>
      <c r="O85" s="112">
        <f t="shared" si="7"/>
        <v>7.0000000000000284E-2</v>
      </c>
      <c r="P85">
        <v>14.47846889952153</v>
      </c>
      <c r="Q85">
        <v>8.0157613284548273</v>
      </c>
      <c r="R85">
        <v>0</v>
      </c>
      <c r="S85">
        <v>2.0840979453982551</v>
      </c>
      <c r="T85">
        <v>11.021671826625386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35.53</v>
      </c>
      <c r="O86" s="112">
        <f t="shared" si="7"/>
        <v>7.0000000000000284E-2</v>
      </c>
      <c r="P86">
        <v>14.47846889952153</v>
      </c>
      <c r="Q86">
        <v>8.0157613284548273</v>
      </c>
      <c r="R86">
        <v>0</v>
      </c>
      <c r="S86">
        <v>2.0840979453982551</v>
      </c>
      <c r="T86">
        <v>11.021671826625386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35.53</v>
      </c>
      <c r="O87" s="112">
        <f t="shared" si="7"/>
        <v>7.0000000000000284E-2</v>
      </c>
      <c r="P87">
        <v>14.47846889952153</v>
      </c>
      <c r="Q87">
        <v>8.0157613284548273</v>
      </c>
      <c r="R87">
        <v>0</v>
      </c>
      <c r="S87">
        <v>2.0840979453982551</v>
      </c>
      <c r="T87">
        <v>11.021671826625386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35.53</v>
      </c>
      <c r="O88" s="112">
        <f t="shared" si="7"/>
        <v>7.0000000000000284E-2</v>
      </c>
      <c r="P88">
        <v>14.47846889952153</v>
      </c>
      <c r="Q88">
        <v>8.0157613284548273</v>
      </c>
      <c r="R88">
        <v>0</v>
      </c>
      <c r="S88">
        <v>2.0840979453982551</v>
      </c>
      <c r="T88">
        <v>11.021671826625386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35.53</v>
      </c>
      <c r="O89" s="112">
        <f t="shared" si="7"/>
        <v>7.0000000000000284E-2</v>
      </c>
      <c r="P89">
        <v>14.47846889952153</v>
      </c>
      <c r="Q89">
        <v>8.0157613284548273</v>
      </c>
      <c r="R89">
        <v>0</v>
      </c>
      <c r="S89">
        <v>2.0840979453982551</v>
      </c>
      <c r="T89">
        <v>11.021671826625386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12"/>
      <c r="I90">
        <f>BRPL_EOD!AA90+BRPL_EOD!AB90</f>
        <v>14.45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35.53</v>
      </c>
      <c r="O90" s="112">
        <f t="shared" si="7"/>
        <v>7.0000000000000284E-2</v>
      </c>
      <c r="P90">
        <v>14.47846889952153</v>
      </c>
      <c r="Q90">
        <v>8.0157613284548273</v>
      </c>
      <c r="R90">
        <v>0</v>
      </c>
      <c r="S90">
        <v>2.0840979453982551</v>
      </c>
      <c r="T90">
        <v>11.021671826625386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12"/>
      <c r="I91">
        <f>BRPL_EOD!AA91+BRPL_EOD!AB91</f>
        <v>14.45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35.53</v>
      </c>
      <c r="O91" s="112">
        <f t="shared" si="7"/>
        <v>7.0000000000000284E-2</v>
      </c>
      <c r="P91">
        <v>14.47846889952153</v>
      </c>
      <c r="Q91">
        <v>8.0157613284548273</v>
      </c>
      <c r="R91">
        <v>0</v>
      </c>
      <c r="S91">
        <v>2.0840979453982551</v>
      </c>
      <c r="T91">
        <v>11.021671826625386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35.53</v>
      </c>
      <c r="O92" s="112">
        <f t="shared" si="7"/>
        <v>7.0000000000000284E-2</v>
      </c>
      <c r="P92">
        <v>14.47846889952153</v>
      </c>
      <c r="Q92">
        <v>8.0157613284548273</v>
      </c>
      <c r="R92">
        <v>0</v>
      </c>
      <c r="S92">
        <v>2.0840979453982551</v>
      </c>
      <c r="T92">
        <v>11.021671826625386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35.53</v>
      </c>
      <c r="O93" s="112">
        <f t="shared" si="7"/>
        <v>7.0000000000000284E-2</v>
      </c>
      <c r="P93">
        <v>14.47846889952153</v>
      </c>
      <c r="Q93">
        <v>8.0157613284548273</v>
      </c>
      <c r="R93">
        <v>0</v>
      </c>
      <c r="S93">
        <v>2.0840979453982551</v>
      </c>
      <c r="T93">
        <v>11.021671826625386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35.53</v>
      </c>
      <c r="O94" s="112">
        <f t="shared" si="7"/>
        <v>7.0000000000000284E-2</v>
      </c>
      <c r="P94">
        <v>14.47846889952153</v>
      </c>
      <c r="Q94">
        <v>8.0157613284548273</v>
      </c>
      <c r="R94">
        <v>0</v>
      </c>
      <c r="S94">
        <v>2.0840979453982551</v>
      </c>
      <c r="T94">
        <v>11.021671826625386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36.54</v>
      </c>
      <c r="O97" s="112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36.54</v>
      </c>
      <c r="O98" s="112">
        <f t="shared" si="7"/>
        <v>6.0000000000002274E-2</v>
      </c>
      <c r="P98">
        <v>15.184893267651889</v>
      </c>
      <c r="Q98">
        <v>8.3136288998357983</v>
      </c>
      <c r="R98">
        <v>0</v>
      </c>
      <c r="S98">
        <v>2.0834154351395733</v>
      </c>
      <c r="T98">
        <v>11.018062397372743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0.8717149999999998</v>
      </c>
      <c r="E99" s="114">
        <f t="shared" si="12"/>
        <v>0</v>
      </c>
      <c r="F99" s="114">
        <f t="shared" si="12"/>
        <v>1.728</v>
      </c>
      <c r="G99" s="114">
        <f t="shared" si="12"/>
        <v>0.8717149999999998</v>
      </c>
      <c r="H99" s="114"/>
      <c r="I99" s="114">
        <f t="shared" si="12"/>
        <v>0.36028250000000056</v>
      </c>
      <c r="J99" s="114">
        <f t="shared" si="12"/>
        <v>0.19814999999999994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0.26474999999999999</v>
      </c>
      <c r="N99" s="114">
        <f t="shared" si="12"/>
        <v>0.87310250000000067</v>
      </c>
      <c r="O99" s="114">
        <f t="shared" si="12"/>
        <v>-1.3875000000000046E-3</v>
      </c>
      <c r="P99" s="114">
        <f t="shared" si="12"/>
        <v>0.35971532776396886</v>
      </c>
      <c r="Q99" s="114">
        <f t="shared" si="12"/>
        <v>0.19783587776937359</v>
      </c>
      <c r="R99" s="114">
        <f t="shared" si="12"/>
        <v>0</v>
      </c>
      <c r="S99" s="114">
        <f t="shared" si="12"/>
        <v>4.9839280031986607E-2</v>
      </c>
      <c r="T99" s="114">
        <f t="shared" si="12"/>
        <v>0.26432451443467037</v>
      </c>
      <c r="U99" s="114">
        <f t="shared" si="12"/>
        <v>0.8717149999999998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221.44</v>
      </c>
      <c r="E27">
        <f>BAWANA!AM27</f>
        <v>0</v>
      </c>
      <c r="F27">
        <f t="shared" si="4"/>
        <v>256</v>
      </c>
      <c r="G27">
        <f t="shared" si="5"/>
        <v>221.44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52.82</v>
      </c>
      <c r="N27">
        <f t="shared" si="0"/>
        <v>221.43</v>
      </c>
      <c r="O27" s="112">
        <f t="shared" si="1"/>
        <v>9.9999999999909051E-3</v>
      </c>
      <c r="P27">
        <v>99.61449848710653</v>
      </c>
      <c r="Q27">
        <v>45.002032244953256</v>
      </c>
      <c r="R27">
        <v>5.0002258049948063</v>
      </c>
      <c r="S27">
        <v>19.000858058980263</v>
      </c>
      <c r="T27">
        <v>52.822385403965136</v>
      </c>
      <c r="U27" s="114">
        <f t="shared" si="2"/>
        <v>221.44000000000003</v>
      </c>
      <c r="V27" s="112">
        <f t="shared" si="3"/>
        <v>0</v>
      </c>
      <c r="Y27">
        <f>BAWANA!AW27+BAWANA!AX27</f>
        <v>24.28</v>
      </c>
      <c r="Z27">
        <f>BAWANA!BD27+BAWANA!BE27</f>
        <v>24.28</v>
      </c>
      <c r="AA27">
        <f>BAWANA!X27+BAWANA!Y27</f>
        <v>24.28</v>
      </c>
      <c r="AB27">
        <f>BAWANA!AE27+BAWANA!AF27</f>
        <v>24.28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218.61</v>
      </c>
      <c r="E29">
        <f>BAWANA!AM29</f>
        <v>0</v>
      </c>
      <c r="F29">
        <f t="shared" si="4"/>
        <v>256</v>
      </c>
      <c r="G29">
        <f t="shared" si="5"/>
        <v>218.61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50</v>
      </c>
      <c r="N29">
        <f t="shared" si="0"/>
        <v>218.61</v>
      </c>
      <c r="O29" s="112">
        <f t="shared" si="1"/>
        <v>0</v>
      </c>
      <c r="P29">
        <v>99.61</v>
      </c>
      <c r="Q29">
        <v>45</v>
      </c>
      <c r="R29">
        <v>5</v>
      </c>
      <c r="S29">
        <v>19</v>
      </c>
      <c r="T29">
        <v>50</v>
      </c>
      <c r="U29" s="114">
        <f t="shared" si="2"/>
        <v>218.61</v>
      </c>
      <c r="V29" s="112">
        <f t="shared" si="3"/>
        <v>0</v>
      </c>
      <c r="Y29">
        <f>BAWANA!AW29+BAWANA!AX29</f>
        <v>19.39</v>
      </c>
      <c r="Z29">
        <f>BAWANA!BD29+BAWANA!BE29</f>
        <v>32</v>
      </c>
      <c r="AA29">
        <f>BAWANA!X29+BAWANA!Y29</f>
        <v>19.39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218.61</v>
      </c>
      <c r="E30">
        <f>BAWANA!AM30</f>
        <v>0</v>
      </c>
      <c r="F30">
        <f t="shared" si="4"/>
        <v>256</v>
      </c>
      <c r="G30">
        <f t="shared" si="5"/>
        <v>218.61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50</v>
      </c>
      <c r="N30">
        <f t="shared" si="0"/>
        <v>218.61</v>
      </c>
      <c r="O30" s="112">
        <f t="shared" si="1"/>
        <v>0</v>
      </c>
      <c r="P30">
        <v>99.61</v>
      </c>
      <c r="Q30">
        <v>45</v>
      </c>
      <c r="R30">
        <v>5</v>
      </c>
      <c r="S30">
        <v>19</v>
      </c>
      <c r="T30">
        <v>50</v>
      </c>
      <c r="U30" s="114">
        <f t="shared" si="2"/>
        <v>218.61</v>
      </c>
      <c r="V30" s="112">
        <f t="shared" si="3"/>
        <v>0</v>
      </c>
      <c r="Y30">
        <f>BAWANA!AW30+BAWANA!AX30</f>
        <v>19.39</v>
      </c>
      <c r="Z30">
        <f>BAWANA!BD30+BAWANA!BE30</f>
        <v>32</v>
      </c>
      <c r="AA30">
        <f>BAWANA!X30+BAWANA!Y30</f>
        <v>19.39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238.22000000000003</v>
      </c>
      <c r="E31">
        <f>BAWANA!AM31</f>
        <v>0</v>
      </c>
      <c r="F31">
        <f t="shared" si="4"/>
        <v>256</v>
      </c>
      <c r="G31">
        <f t="shared" si="5"/>
        <v>238.22000000000003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238.22000000000003</v>
      </c>
      <c r="O31" s="112">
        <f t="shared" si="1"/>
        <v>0</v>
      </c>
      <c r="P31">
        <v>99.61</v>
      </c>
      <c r="Q31">
        <v>45</v>
      </c>
      <c r="R31">
        <v>5</v>
      </c>
      <c r="S31">
        <v>19</v>
      </c>
      <c r="T31">
        <v>69.61</v>
      </c>
      <c r="U31" s="114">
        <f t="shared" si="2"/>
        <v>238.22000000000003</v>
      </c>
      <c r="V31" s="112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238.22000000000003</v>
      </c>
      <c r="E32">
        <f>BAWANA!AM32</f>
        <v>0</v>
      </c>
      <c r="F32">
        <f t="shared" si="4"/>
        <v>256</v>
      </c>
      <c r="G32">
        <f t="shared" si="5"/>
        <v>238.22000000000003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238.22000000000003</v>
      </c>
      <c r="O32" s="112">
        <f t="shared" si="1"/>
        <v>0</v>
      </c>
      <c r="P32">
        <v>99.61</v>
      </c>
      <c r="Q32">
        <v>45</v>
      </c>
      <c r="R32">
        <v>5</v>
      </c>
      <c r="S32">
        <v>19</v>
      </c>
      <c r="T32">
        <v>69.61</v>
      </c>
      <c r="U32" s="114">
        <f t="shared" si="2"/>
        <v>238.22000000000003</v>
      </c>
      <c r="V32" s="112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238.22000000000003</v>
      </c>
      <c r="E33">
        <f>BAWANA!AM33</f>
        <v>0</v>
      </c>
      <c r="F33">
        <f t="shared" si="4"/>
        <v>256</v>
      </c>
      <c r="G33">
        <f t="shared" si="5"/>
        <v>238.22000000000003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238.22000000000003</v>
      </c>
      <c r="O33" s="112">
        <f t="shared" si="1"/>
        <v>0</v>
      </c>
      <c r="P33">
        <v>99.61</v>
      </c>
      <c r="Q33">
        <v>45</v>
      </c>
      <c r="R33">
        <v>5</v>
      </c>
      <c r="S33">
        <v>19</v>
      </c>
      <c r="T33">
        <v>69.61</v>
      </c>
      <c r="U33" s="114">
        <f t="shared" si="2"/>
        <v>238.22000000000003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238.22000000000003</v>
      </c>
      <c r="E34">
        <f>BAWANA!AM34</f>
        <v>0</v>
      </c>
      <c r="F34">
        <f t="shared" si="4"/>
        <v>256</v>
      </c>
      <c r="G34">
        <f t="shared" si="5"/>
        <v>238.22000000000003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238.22000000000003</v>
      </c>
      <c r="O34" s="112">
        <f t="shared" si="1"/>
        <v>0</v>
      </c>
      <c r="P34">
        <v>99.61</v>
      </c>
      <c r="Q34">
        <v>45</v>
      </c>
      <c r="R34">
        <v>5</v>
      </c>
      <c r="S34">
        <v>19</v>
      </c>
      <c r="T34">
        <v>69.61</v>
      </c>
      <c r="U34" s="114">
        <f t="shared" si="2"/>
        <v>238.22000000000003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238.22000000000003</v>
      </c>
      <c r="E35">
        <f>BAWANA!AM35</f>
        <v>0</v>
      </c>
      <c r="F35">
        <f t="shared" si="4"/>
        <v>256</v>
      </c>
      <c r="G35">
        <f t="shared" si="5"/>
        <v>238.22000000000003</v>
      </c>
      <c r="H35" s="112"/>
      <c r="I35">
        <f>BRPL_EOD!AI35+BRPL_EOD!AJ35</f>
        <v>99.61</v>
      </c>
      <c r="J35">
        <f>BYPL_EOD!AI35+BYPL_EOD!AJ35</f>
        <v>45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238.22000000000003</v>
      </c>
      <c r="O35" s="112">
        <f t="shared" si="1"/>
        <v>0</v>
      </c>
      <c r="P35">
        <v>99.61</v>
      </c>
      <c r="Q35">
        <v>45</v>
      </c>
      <c r="R35">
        <v>5</v>
      </c>
      <c r="S35">
        <v>19</v>
      </c>
      <c r="T35">
        <v>69.61</v>
      </c>
      <c r="U35" s="114">
        <f t="shared" si="2"/>
        <v>238.22000000000003</v>
      </c>
      <c r="V35" s="112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238.22000000000003</v>
      </c>
      <c r="E36">
        <f>BAWANA!AM36</f>
        <v>0</v>
      </c>
      <c r="F36">
        <f t="shared" si="4"/>
        <v>256</v>
      </c>
      <c r="G36">
        <f t="shared" si="5"/>
        <v>238.22000000000003</v>
      </c>
      <c r="H36" s="112"/>
      <c r="I36">
        <f>BRPL_EOD!AI36+BRPL_EOD!AJ36</f>
        <v>99.61</v>
      </c>
      <c r="J36">
        <f>BYPL_EOD!AI36+BYPL_EOD!AJ36</f>
        <v>45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238.22000000000003</v>
      </c>
      <c r="O36" s="112">
        <f t="shared" si="1"/>
        <v>0</v>
      </c>
      <c r="P36">
        <v>99.61</v>
      </c>
      <c r="Q36">
        <v>45</v>
      </c>
      <c r="R36">
        <v>5</v>
      </c>
      <c r="S36">
        <v>19</v>
      </c>
      <c r="T36">
        <v>69.61</v>
      </c>
      <c r="U36" s="114">
        <f t="shared" si="2"/>
        <v>238.22000000000003</v>
      </c>
      <c r="V36" s="112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238.22000000000003</v>
      </c>
      <c r="E37">
        <f>BAWANA!AM37</f>
        <v>0</v>
      </c>
      <c r="F37">
        <f t="shared" si="4"/>
        <v>256</v>
      </c>
      <c r="G37">
        <f t="shared" si="5"/>
        <v>238.22000000000003</v>
      </c>
      <c r="H37" s="112"/>
      <c r="I37">
        <f>BRPL_EOD!AI37+BRPL_EOD!AJ37</f>
        <v>99.61</v>
      </c>
      <c r="J37">
        <f>BYPL_EOD!AI37+BYPL_EOD!AJ37</f>
        <v>45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238.22000000000003</v>
      </c>
      <c r="O37" s="112">
        <f t="shared" si="1"/>
        <v>0</v>
      </c>
      <c r="P37">
        <v>99.61</v>
      </c>
      <c r="Q37">
        <v>45</v>
      </c>
      <c r="R37">
        <v>5</v>
      </c>
      <c r="S37">
        <v>19</v>
      </c>
      <c r="T37">
        <v>69.61</v>
      </c>
      <c r="U37" s="114">
        <f t="shared" si="2"/>
        <v>238.22000000000003</v>
      </c>
      <c r="V37" s="112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238.22000000000003</v>
      </c>
      <c r="E38">
        <f>BAWANA!AM38</f>
        <v>0</v>
      </c>
      <c r="F38">
        <f t="shared" si="4"/>
        <v>256</v>
      </c>
      <c r="G38">
        <f t="shared" si="5"/>
        <v>238.22000000000003</v>
      </c>
      <c r="H38" s="112"/>
      <c r="I38">
        <f>BRPL_EOD!AI38+BRPL_EOD!AJ38</f>
        <v>99.61</v>
      </c>
      <c r="J38">
        <f>BYPL_EOD!AI38+BYPL_EOD!AJ38</f>
        <v>45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238.22000000000003</v>
      </c>
      <c r="O38" s="112">
        <f t="shared" si="1"/>
        <v>0</v>
      </c>
      <c r="P38">
        <v>99.61</v>
      </c>
      <c r="Q38">
        <v>45</v>
      </c>
      <c r="R38">
        <v>5</v>
      </c>
      <c r="S38">
        <v>19</v>
      </c>
      <c r="T38">
        <v>69.61</v>
      </c>
      <c r="U38" s="114">
        <f t="shared" si="2"/>
        <v>238.22000000000003</v>
      </c>
      <c r="V38" s="112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238.22000000000003</v>
      </c>
      <c r="E39">
        <f>BAWANA!AM39</f>
        <v>0</v>
      </c>
      <c r="F39">
        <f t="shared" si="4"/>
        <v>256</v>
      </c>
      <c r="G39">
        <f t="shared" si="5"/>
        <v>238.22000000000003</v>
      </c>
      <c r="H39" s="112"/>
      <c r="I39">
        <f>BRPL_EOD!AI39+BRPL_EOD!AJ39</f>
        <v>99.61</v>
      </c>
      <c r="J39">
        <f>BYPL_EOD!AI39+BYPL_EOD!AJ39</f>
        <v>45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238.22000000000003</v>
      </c>
      <c r="O39" s="112">
        <f t="shared" si="1"/>
        <v>0</v>
      </c>
      <c r="P39">
        <v>99.61</v>
      </c>
      <c r="Q39">
        <v>45</v>
      </c>
      <c r="R39">
        <v>5</v>
      </c>
      <c r="S39">
        <v>19</v>
      </c>
      <c r="T39">
        <v>69.61</v>
      </c>
      <c r="U39" s="114">
        <f t="shared" si="2"/>
        <v>238.22000000000003</v>
      </c>
      <c r="V39" s="112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238.22000000000003</v>
      </c>
      <c r="E40">
        <f>BAWANA!AM40</f>
        <v>0</v>
      </c>
      <c r="F40">
        <f t="shared" si="4"/>
        <v>256</v>
      </c>
      <c r="G40">
        <f t="shared" si="5"/>
        <v>238.22000000000003</v>
      </c>
      <c r="H40" s="112"/>
      <c r="I40">
        <f>BRPL_EOD!AI40+BRPL_EOD!AJ40</f>
        <v>99.61</v>
      </c>
      <c r="J40">
        <f>BYPL_EOD!AI40+BYPL_EOD!AJ40</f>
        <v>45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238.22000000000003</v>
      </c>
      <c r="O40" s="112">
        <f t="shared" si="1"/>
        <v>0</v>
      </c>
      <c r="P40">
        <v>99.61</v>
      </c>
      <c r="Q40">
        <v>45</v>
      </c>
      <c r="R40">
        <v>5</v>
      </c>
      <c r="S40">
        <v>19</v>
      </c>
      <c r="T40">
        <v>69.61</v>
      </c>
      <c r="U40" s="114">
        <f t="shared" si="2"/>
        <v>238.22000000000003</v>
      </c>
      <c r="V40" s="112">
        <f t="shared" si="3"/>
        <v>0</v>
      </c>
      <c r="Y40">
        <f>BAWANA!AW40+BAWANA!AX40</f>
        <v>0</v>
      </c>
      <c r="Z40">
        <f>BAWANA!BD40+BAWANA!BE40</f>
        <v>32</v>
      </c>
      <c r="AA40">
        <f>BAWANA!X40+BAWANA!Y40</f>
        <v>0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238.22000000000003</v>
      </c>
      <c r="E41">
        <f>BAWANA!AM41</f>
        <v>0</v>
      </c>
      <c r="F41">
        <f t="shared" si="4"/>
        <v>256</v>
      </c>
      <c r="G41">
        <f t="shared" si="5"/>
        <v>238.22000000000003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238.22000000000003</v>
      </c>
      <c r="O41" s="112">
        <f t="shared" si="1"/>
        <v>0</v>
      </c>
      <c r="P41">
        <v>99.61</v>
      </c>
      <c r="Q41">
        <v>45</v>
      </c>
      <c r="R41">
        <v>5</v>
      </c>
      <c r="S41">
        <v>19</v>
      </c>
      <c r="T41">
        <v>69.61</v>
      </c>
      <c r="U41" s="114">
        <f t="shared" si="2"/>
        <v>238.22000000000003</v>
      </c>
      <c r="V41" s="112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238.22000000000003</v>
      </c>
      <c r="E42">
        <f>BAWANA!AM42</f>
        <v>0</v>
      </c>
      <c r="F42">
        <f t="shared" si="4"/>
        <v>256</v>
      </c>
      <c r="G42">
        <f t="shared" si="5"/>
        <v>238.22000000000003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238.22000000000003</v>
      </c>
      <c r="O42" s="112">
        <f t="shared" si="1"/>
        <v>0</v>
      </c>
      <c r="P42">
        <v>99.61</v>
      </c>
      <c r="Q42">
        <v>45</v>
      </c>
      <c r="R42">
        <v>5</v>
      </c>
      <c r="S42">
        <v>19</v>
      </c>
      <c r="T42">
        <v>69.61</v>
      </c>
      <c r="U42" s="114">
        <f t="shared" si="2"/>
        <v>238.22000000000003</v>
      </c>
      <c r="V42" s="112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238.22000000000003</v>
      </c>
      <c r="E43">
        <f>BAWANA!AM43</f>
        <v>0</v>
      </c>
      <c r="F43">
        <f t="shared" si="4"/>
        <v>256</v>
      </c>
      <c r="G43">
        <f t="shared" si="5"/>
        <v>238.22000000000003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238.22000000000003</v>
      </c>
      <c r="O43" s="112">
        <f t="shared" si="1"/>
        <v>0</v>
      </c>
      <c r="P43">
        <v>99.61</v>
      </c>
      <c r="Q43">
        <v>45</v>
      </c>
      <c r="R43">
        <v>5</v>
      </c>
      <c r="S43">
        <v>19</v>
      </c>
      <c r="T43">
        <v>69.61</v>
      </c>
      <c r="U43" s="114">
        <f t="shared" si="2"/>
        <v>238.22000000000003</v>
      </c>
      <c r="V43" s="112">
        <f t="shared" si="3"/>
        <v>0</v>
      </c>
      <c r="Y43">
        <f>BAWANA!AW43+BAWANA!AX43</f>
        <v>15.89</v>
      </c>
      <c r="Z43">
        <f>BAWANA!BD43+BAWANA!BE43</f>
        <v>15.89</v>
      </c>
      <c r="AA43">
        <f>BAWANA!X43+BAWANA!Y43</f>
        <v>15.89</v>
      </c>
      <c r="AB43">
        <f>BAWANA!AE43+BAWANA!AF43</f>
        <v>15.89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238.22000000000003</v>
      </c>
      <c r="E44">
        <f>BAWANA!AM44</f>
        <v>0</v>
      </c>
      <c r="F44">
        <f t="shared" si="4"/>
        <v>256</v>
      </c>
      <c r="G44">
        <f t="shared" si="5"/>
        <v>238.22000000000003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238.22000000000003</v>
      </c>
      <c r="O44" s="112">
        <f t="shared" si="1"/>
        <v>0</v>
      </c>
      <c r="P44">
        <v>99.61</v>
      </c>
      <c r="Q44">
        <v>45</v>
      </c>
      <c r="R44">
        <v>5</v>
      </c>
      <c r="S44">
        <v>19</v>
      </c>
      <c r="T44">
        <v>69.61</v>
      </c>
      <c r="U44" s="114">
        <f t="shared" si="2"/>
        <v>238.22000000000003</v>
      </c>
      <c r="V44" s="112">
        <f t="shared" si="3"/>
        <v>0</v>
      </c>
      <c r="Y44">
        <f>BAWANA!AW44+BAWANA!AX44</f>
        <v>15.89</v>
      </c>
      <c r="Z44">
        <f>BAWANA!BD44+BAWANA!BE44</f>
        <v>15.89</v>
      </c>
      <c r="AA44">
        <f>BAWANA!X44+BAWANA!Y44</f>
        <v>15.89</v>
      </c>
      <c r="AB44">
        <f>BAWANA!AE44+BAWANA!AF44</f>
        <v>15.89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238.22000000000003</v>
      </c>
      <c r="E45">
        <f>BAWANA!AM45</f>
        <v>0</v>
      </c>
      <c r="F45">
        <f t="shared" si="4"/>
        <v>256</v>
      </c>
      <c r="G45">
        <f t="shared" si="5"/>
        <v>238.22000000000003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238.22000000000003</v>
      </c>
      <c r="O45" s="112">
        <f t="shared" si="1"/>
        <v>0</v>
      </c>
      <c r="P45">
        <v>99.61</v>
      </c>
      <c r="Q45">
        <v>45</v>
      </c>
      <c r="R45">
        <v>5</v>
      </c>
      <c r="S45">
        <v>19</v>
      </c>
      <c r="T45">
        <v>69.61</v>
      </c>
      <c r="U45" s="114">
        <f t="shared" si="2"/>
        <v>238.22000000000003</v>
      </c>
      <c r="V45" s="112">
        <f t="shared" si="3"/>
        <v>0</v>
      </c>
      <c r="Y45">
        <f>BAWANA!AW45+BAWANA!AX45</f>
        <v>15.89</v>
      </c>
      <c r="Z45">
        <f>BAWANA!BD45+BAWANA!BE45</f>
        <v>15.89</v>
      </c>
      <c r="AA45">
        <f>BAWANA!X45+BAWANA!Y45</f>
        <v>15.89</v>
      </c>
      <c r="AB45">
        <f>BAWANA!AE45+BAWANA!AF45</f>
        <v>15.89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238.22000000000003</v>
      </c>
      <c r="E46">
        <f>BAWANA!AM46</f>
        <v>0</v>
      </c>
      <c r="F46">
        <f t="shared" si="4"/>
        <v>256</v>
      </c>
      <c r="G46">
        <f t="shared" si="5"/>
        <v>238.22000000000003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238.22000000000003</v>
      </c>
      <c r="O46" s="112">
        <f t="shared" si="1"/>
        <v>0</v>
      </c>
      <c r="P46">
        <v>99.61</v>
      </c>
      <c r="Q46">
        <v>45</v>
      </c>
      <c r="R46">
        <v>5</v>
      </c>
      <c r="S46">
        <v>19</v>
      </c>
      <c r="T46">
        <v>69.61</v>
      </c>
      <c r="U46" s="114">
        <f t="shared" si="2"/>
        <v>238.22000000000003</v>
      </c>
      <c r="V46" s="112">
        <f t="shared" si="3"/>
        <v>0</v>
      </c>
      <c r="Y46">
        <f>BAWANA!AW46+BAWANA!AX46</f>
        <v>15.89</v>
      </c>
      <c r="Z46">
        <f>BAWANA!BD46+BAWANA!BE46</f>
        <v>15.89</v>
      </c>
      <c r="AA46">
        <f>BAWANA!X46+BAWANA!Y46</f>
        <v>15.89</v>
      </c>
      <c r="AB46">
        <f>BAWANA!AE46+BAWANA!AF46</f>
        <v>15.89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218.95999999999998</v>
      </c>
      <c r="E47">
        <f>BAWANA!AM47</f>
        <v>0</v>
      </c>
      <c r="F47">
        <f t="shared" si="4"/>
        <v>256</v>
      </c>
      <c r="G47">
        <f t="shared" si="5"/>
        <v>218.95999999999998</v>
      </c>
      <c r="H47" s="112"/>
      <c r="I47">
        <f>BRPL_EOD!AI47+BRPL_EOD!AJ47</f>
        <v>79.430000000000007</v>
      </c>
      <c r="J47">
        <f>BYPL_EOD!AI47+BYPL_EOD!AJ47</f>
        <v>45.93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218.97000000000003</v>
      </c>
      <c r="O47" s="112">
        <f t="shared" si="1"/>
        <v>-1.0000000000047748E-2</v>
      </c>
      <c r="P47">
        <v>79.426372562451462</v>
      </c>
      <c r="Q47">
        <v>45.927902452390725</v>
      </c>
      <c r="R47">
        <v>4.9997716582180196</v>
      </c>
      <c r="S47">
        <v>18.999132301228475</v>
      </c>
      <c r="T47">
        <v>69.60682102571127</v>
      </c>
      <c r="U47" s="114">
        <f t="shared" si="2"/>
        <v>218.95999999999995</v>
      </c>
      <c r="V47" s="112">
        <f t="shared" si="3"/>
        <v>0</v>
      </c>
      <c r="Y47">
        <f>BAWANA!AW47+BAWANA!AX47</f>
        <v>25.52</v>
      </c>
      <c r="Z47">
        <f>BAWANA!BD47+BAWANA!BE47</f>
        <v>25.52</v>
      </c>
      <c r="AA47">
        <f>BAWANA!X47+BAWANA!Y47</f>
        <v>25.52</v>
      </c>
      <c r="AB47">
        <f>BAWANA!AE47+BAWANA!AF47</f>
        <v>25.52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218.95999999999998</v>
      </c>
      <c r="E48">
        <f>BAWANA!AM48</f>
        <v>0</v>
      </c>
      <c r="F48">
        <f t="shared" si="4"/>
        <v>256</v>
      </c>
      <c r="G48">
        <f t="shared" si="5"/>
        <v>218.95999999999998</v>
      </c>
      <c r="H48" s="112"/>
      <c r="I48">
        <f>BRPL_EOD!AI48+BRPL_EOD!AJ48</f>
        <v>79.430000000000007</v>
      </c>
      <c r="J48">
        <f>BYPL_EOD!AI48+BYPL_EOD!AJ48</f>
        <v>45.93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218.97000000000003</v>
      </c>
      <c r="O48" s="112">
        <f t="shared" si="1"/>
        <v>-1.0000000000047748E-2</v>
      </c>
      <c r="P48">
        <v>79.426372562451462</v>
      </c>
      <c r="Q48">
        <v>45.927902452390725</v>
      </c>
      <c r="R48">
        <v>4.9997716582180196</v>
      </c>
      <c r="S48">
        <v>18.999132301228475</v>
      </c>
      <c r="T48">
        <v>69.60682102571127</v>
      </c>
      <c r="U48" s="114">
        <f t="shared" si="2"/>
        <v>218.95999999999995</v>
      </c>
      <c r="V48" s="112">
        <f t="shared" si="3"/>
        <v>0</v>
      </c>
      <c r="Y48">
        <f>BAWANA!AW48+BAWANA!AX48</f>
        <v>25.52</v>
      </c>
      <c r="Z48">
        <f>BAWANA!BD48+BAWANA!BE48</f>
        <v>25.52</v>
      </c>
      <c r="AA48">
        <f>BAWANA!X48+BAWANA!Y48</f>
        <v>25.52</v>
      </c>
      <c r="AB48">
        <f>BAWANA!AE48+BAWANA!AF48</f>
        <v>25.52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218.61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50</v>
      </c>
      <c r="N68">
        <f t="shared" si="7"/>
        <v>218.61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50</v>
      </c>
      <c r="U68" s="114">
        <f t="shared" si="9"/>
        <v>218.61</v>
      </c>
      <c r="V68" s="112">
        <f t="shared" si="10"/>
        <v>0</v>
      </c>
      <c r="Y68">
        <f>BAWANA!AW68+BAWANA!AX68</f>
        <v>19.39</v>
      </c>
      <c r="Z68">
        <f>BAWANA!BD68+BAWANA!BE68</f>
        <v>32</v>
      </c>
      <c r="AA68">
        <f>BAWANA!X68+BAWANA!Y68</f>
        <v>19.39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238.22000000000003</v>
      </c>
      <c r="E69">
        <f>BAWANA!AM69</f>
        <v>0</v>
      </c>
      <c r="F69">
        <f t="shared" si="11"/>
        <v>256</v>
      </c>
      <c r="G69">
        <f t="shared" si="12"/>
        <v>238.22000000000003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238.22000000000003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69.61</v>
      </c>
      <c r="U69" s="114">
        <f t="shared" si="9"/>
        <v>238.22000000000003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238.22000000000003</v>
      </c>
      <c r="E70">
        <f>BAWANA!AM70</f>
        <v>0</v>
      </c>
      <c r="F70">
        <f t="shared" si="11"/>
        <v>256</v>
      </c>
      <c r="G70">
        <f t="shared" si="12"/>
        <v>238.22000000000003</v>
      </c>
      <c r="H70" s="112"/>
      <c r="I70">
        <f>BRPL_EOD!AI70+BRPL_EOD!AJ70</f>
        <v>99.61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238.22000000000003</v>
      </c>
      <c r="O70" s="112">
        <f t="shared" si="8"/>
        <v>0</v>
      </c>
      <c r="P70">
        <v>99.61</v>
      </c>
      <c r="Q70">
        <v>45</v>
      </c>
      <c r="R70">
        <v>5</v>
      </c>
      <c r="S70">
        <v>19</v>
      </c>
      <c r="T70">
        <v>69.61</v>
      </c>
      <c r="U70" s="114">
        <f t="shared" si="9"/>
        <v>238.22000000000003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135.04</v>
      </c>
      <c r="J71">
        <f>BYPL_EOD!AI71+BYPL_EOD!AJ71</f>
        <v>53.28</v>
      </c>
      <c r="K71">
        <f>MES_EOD!AI71+MES_EOD!AJ71</f>
        <v>4.84</v>
      </c>
      <c r="L71">
        <f>NDMC_EOD!AI71+NDMC_EOD!AJ71</f>
        <v>18.41</v>
      </c>
      <c r="M71">
        <f>TPDDL_EOD!AI71+TPDDL_EOD!AJ71</f>
        <v>67.430000000000007</v>
      </c>
      <c r="N71">
        <f t="shared" si="7"/>
        <v>279</v>
      </c>
      <c r="O71" s="112">
        <f t="shared" si="8"/>
        <v>0</v>
      </c>
      <c r="P71">
        <v>135.04</v>
      </c>
      <c r="Q71">
        <v>53.28</v>
      </c>
      <c r="R71">
        <v>4.84</v>
      </c>
      <c r="S71">
        <v>18.41</v>
      </c>
      <c r="T71">
        <v>67.430000000000007</v>
      </c>
      <c r="U71" s="114">
        <f t="shared" si="9"/>
        <v>279</v>
      </c>
      <c r="V71" s="112">
        <f t="shared" si="10"/>
        <v>0</v>
      </c>
      <c r="Y71">
        <f>BAWANA!AW71+BAWANA!AX71</f>
        <v>0</v>
      </c>
      <c r="Z71">
        <f>BAWANA!BD71+BAWANA!BE71</f>
        <v>31</v>
      </c>
      <c r="AA71">
        <f>BAWANA!X71+BAWANA!Y71</f>
        <v>0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135.04</v>
      </c>
      <c r="J72">
        <f>BYPL_EOD!AI72+BYPL_EOD!AJ72</f>
        <v>53.28</v>
      </c>
      <c r="K72">
        <f>MES_EOD!AI72+MES_EOD!AJ72</f>
        <v>4.84</v>
      </c>
      <c r="L72">
        <f>NDMC_EOD!AI72+NDMC_EOD!AJ72</f>
        <v>18.41</v>
      </c>
      <c r="M72">
        <f>TPDDL_EOD!AI72+TPDDL_EOD!AJ72</f>
        <v>67.430000000000007</v>
      </c>
      <c r="N72">
        <f t="shared" si="7"/>
        <v>279</v>
      </c>
      <c r="O72" s="112">
        <f t="shared" si="8"/>
        <v>0</v>
      </c>
      <c r="P72">
        <v>135.04</v>
      </c>
      <c r="Q72">
        <v>53.28</v>
      </c>
      <c r="R72">
        <v>4.84</v>
      </c>
      <c r="S72">
        <v>18.41</v>
      </c>
      <c r="T72">
        <v>67.430000000000007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135.04</v>
      </c>
      <c r="J73">
        <f>BYPL_EOD!AI73+BYPL_EOD!AJ73</f>
        <v>53.28</v>
      </c>
      <c r="K73">
        <f>MES_EOD!AI73+MES_EOD!AJ73</f>
        <v>4.84</v>
      </c>
      <c r="L73">
        <f>NDMC_EOD!AI73+NDMC_EOD!AJ73</f>
        <v>18.41</v>
      </c>
      <c r="M73">
        <f>TPDDL_EOD!AI73+TPDDL_EOD!AJ73</f>
        <v>67.430000000000007</v>
      </c>
      <c r="N73">
        <f t="shared" si="7"/>
        <v>279</v>
      </c>
      <c r="O73" s="112">
        <f t="shared" si="8"/>
        <v>0</v>
      </c>
      <c r="P73">
        <v>135.04</v>
      </c>
      <c r="Q73">
        <v>53.28</v>
      </c>
      <c r="R73">
        <v>4.84</v>
      </c>
      <c r="S73">
        <v>18.41</v>
      </c>
      <c r="T73">
        <v>67.430000000000007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135.04</v>
      </c>
      <c r="J74">
        <f>BYPL_EOD!AI74+BYPL_EOD!AJ74</f>
        <v>53.28</v>
      </c>
      <c r="K74">
        <f>MES_EOD!AI74+MES_EOD!AJ74</f>
        <v>4.84</v>
      </c>
      <c r="L74">
        <f>NDMC_EOD!AI74+NDMC_EOD!AJ74</f>
        <v>18.41</v>
      </c>
      <c r="M74">
        <f>TPDDL_EOD!AI74+TPDDL_EOD!AJ74</f>
        <v>67.430000000000007</v>
      </c>
      <c r="N74">
        <f t="shared" si="7"/>
        <v>279</v>
      </c>
      <c r="O74" s="112">
        <f t="shared" si="8"/>
        <v>0</v>
      </c>
      <c r="P74">
        <v>135.04</v>
      </c>
      <c r="Q74">
        <v>53.28</v>
      </c>
      <c r="R74">
        <v>4.84</v>
      </c>
      <c r="S74">
        <v>18.41</v>
      </c>
      <c r="T74">
        <v>67.430000000000007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137.22</v>
      </c>
      <c r="J75">
        <f>BYPL_EOD!AI75+BYPL_EOD!AJ75</f>
        <v>54.14</v>
      </c>
      <c r="K75">
        <f>MES_EOD!AI75+MES_EOD!AJ75</f>
        <v>4.92</v>
      </c>
      <c r="L75">
        <f>NDMC_EOD!AI75+NDMC_EOD!AJ75</f>
        <v>18.7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137.22</v>
      </c>
      <c r="Q75">
        <v>54.14</v>
      </c>
      <c r="R75">
        <v>4.92</v>
      </c>
      <c r="S75">
        <v>18.7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137.22</v>
      </c>
      <c r="J76">
        <f>BYPL_EOD!AI76+BYPL_EOD!AJ76</f>
        <v>54.14</v>
      </c>
      <c r="K76">
        <f>MES_EOD!AI76+MES_EOD!AJ76</f>
        <v>4.92</v>
      </c>
      <c r="L76">
        <f>NDMC_EOD!AI76+NDMC_EOD!AJ76</f>
        <v>18.7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137.22</v>
      </c>
      <c r="Q76">
        <v>54.14</v>
      </c>
      <c r="R76">
        <v>4.92</v>
      </c>
      <c r="S76">
        <v>18.7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137.22</v>
      </c>
      <c r="J77">
        <f>BYPL_EOD!AI77+BYPL_EOD!AJ77</f>
        <v>54.14</v>
      </c>
      <c r="K77">
        <f>MES_EOD!AI77+MES_EOD!AJ77</f>
        <v>4.92</v>
      </c>
      <c r="L77">
        <f>NDMC_EOD!AI77+NDMC_EOD!AJ77</f>
        <v>18.7</v>
      </c>
      <c r="M77">
        <f>TPDDL_EOD!AI77+TPDDL_EOD!AJ77</f>
        <v>68.52</v>
      </c>
      <c r="N77">
        <f t="shared" si="7"/>
        <v>283.5</v>
      </c>
      <c r="O77" s="112">
        <f t="shared" si="8"/>
        <v>0</v>
      </c>
      <c r="P77">
        <v>137.22</v>
      </c>
      <c r="Q77">
        <v>54.14</v>
      </c>
      <c r="R77">
        <v>4.92</v>
      </c>
      <c r="S77">
        <v>18.7</v>
      </c>
      <c r="T77">
        <v>68.52</v>
      </c>
      <c r="U77" s="114">
        <f t="shared" si="9"/>
        <v>283.5</v>
      </c>
      <c r="V77" s="112">
        <f t="shared" si="10"/>
        <v>0</v>
      </c>
      <c r="Y77">
        <f>BAWANA!AW77+BAWANA!AX77</f>
        <v>0</v>
      </c>
      <c r="Z77">
        <f>BAWANA!BD77+BAWANA!BE77</f>
        <v>31.5</v>
      </c>
      <c r="AA77">
        <f>BAWANA!X77+BAWANA!Y77</f>
        <v>0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137.22</v>
      </c>
      <c r="J78">
        <f>BYPL_EOD!AI78+BYPL_EOD!AJ78</f>
        <v>54.14</v>
      </c>
      <c r="K78">
        <f>MES_EOD!AI78+MES_EOD!AJ78</f>
        <v>4.92</v>
      </c>
      <c r="L78">
        <f>NDMC_EOD!AI78+NDMC_EOD!AJ78</f>
        <v>18.7</v>
      </c>
      <c r="M78">
        <f>TPDDL_EOD!AI78+TPDDL_EOD!AJ78</f>
        <v>68.52</v>
      </c>
      <c r="N78">
        <f t="shared" si="7"/>
        <v>283.5</v>
      </c>
      <c r="O78" s="112">
        <f t="shared" si="8"/>
        <v>0</v>
      </c>
      <c r="P78">
        <v>137.22</v>
      </c>
      <c r="Q78">
        <v>54.14</v>
      </c>
      <c r="R78">
        <v>4.92</v>
      </c>
      <c r="S78">
        <v>18.7</v>
      </c>
      <c r="T78">
        <v>68.52</v>
      </c>
      <c r="U78" s="114">
        <f t="shared" si="9"/>
        <v>283.5</v>
      </c>
      <c r="V78" s="112">
        <f t="shared" si="10"/>
        <v>0</v>
      </c>
      <c r="Y78">
        <f>BAWANA!AW78+BAWANA!AX78</f>
        <v>0</v>
      </c>
      <c r="Z78">
        <f>BAWANA!BD78+BAWANA!BE78</f>
        <v>31.5</v>
      </c>
      <c r="AA78">
        <f>BAWANA!X78+BAWANA!Y78</f>
        <v>0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221.44</v>
      </c>
      <c r="E79">
        <f>BAWANA!AM79</f>
        <v>0</v>
      </c>
      <c r="F79">
        <f t="shared" si="11"/>
        <v>256</v>
      </c>
      <c r="G79">
        <f t="shared" si="12"/>
        <v>221.44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52.82</v>
      </c>
      <c r="N79">
        <f t="shared" si="7"/>
        <v>221.43</v>
      </c>
      <c r="O79" s="112">
        <f t="shared" si="8"/>
        <v>9.9999999999909051E-3</v>
      </c>
      <c r="P79">
        <v>99.61449848710653</v>
      </c>
      <c r="Q79">
        <v>45.002032244953256</v>
      </c>
      <c r="R79">
        <v>5.0002258049948063</v>
      </c>
      <c r="S79">
        <v>19.000858058980263</v>
      </c>
      <c r="T79">
        <v>52.822385403965136</v>
      </c>
      <c r="U79" s="114">
        <f t="shared" si="9"/>
        <v>221.44000000000003</v>
      </c>
      <c r="V79" s="112">
        <f t="shared" si="10"/>
        <v>0</v>
      </c>
      <c r="Y79">
        <f>BAWANA!AW79+BAWANA!AX79</f>
        <v>24.28</v>
      </c>
      <c r="Z79">
        <f>BAWANA!BD79+BAWANA!BE79</f>
        <v>24.28</v>
      </c>
      <c r="AA79">
        <f>BAWANA!X79+BAWANA!Y79</f>
        <v>24.28</v>
      </c>
      <c r="AB79">
        <f>BAWANA!AE79+BAWANA!AF79</f>
        <v>24.28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221.44</v>
      </c>
      <c r="E80">
        <f>BAWANA!AM80</f>
        <v>0</v>
      </c>
      <c r="F80">
        <f t="shared" si="11"/>
        <v>256</v>
      </c>
      <c r="G80">
        <f t="shared" si="12"/>
        <v>221.44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52.82</v>
      </c>
      <c r="N80">
        <f t="shared" si="7"/>
        <v>221.43</v>
      </c>
      <c r="O80" s="112">
        <f t="shared" si="8"/>
        <v>9.9999999999909051E-3</v>
      </c>
      <c r="P80">
        <v>99.61449848710653</v>
      </c>
      <c r="Q80">
        <v>45.002032244953256</v>
      </c>
      <c r="R80">
        <v>5.0002258049948063</v>
      </c>
      <c r="S80">
        <v>19.000858058980263</v>
      </c>
      <c r="T80">
        <v>52.822385403965136</v>
      </c>
      <c r="U80" s="114">
        <f t="shared" si="9"/>
        <v>221.44000000000003</v>
      </c>
      <c r="V80" s="112">
        <f t="shared" si="10"/>
        <v>0</v>
      </c>
      <c r="Y80">
        <f>BAWANA!AW80+BAWANA!AX80</f>
        <v>24.28</v>
      </c>
      <c r="Z80">
        <f>BAWANA!BD80+BAWANA!BE80</f>
        <v>24.28</v>
      </c>
      <c r="AA80">
        <f>BAWANA!X80+BAWANA!Y80</f>
        <v>24.28</v>
      </c>
      <c r="AB80">
        <f>BAWANA!AE80+BAWANA!AF80</f>
        <v>24.28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221.44</v>
      </c>
      <c r="E81">
        <f>BAWANA!AM81</f>
        <v>0</v>
      </c>
      <c r="F81">
        <f t="shared" si="11"/>
        <v>256</v>
      </c>
      <c r="G81">
        <f t="shared" si="12"/>
        <v>221.44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52.82</v>
      </c>
      <c r="N81">
        <f t="shared" si="7"/>
        <v>221.43</v>
      </c>
      <c r="O81" s="112">
        <f t="shared" si="8"/>
        <v>9.9999999999909051E-3</v>
      </c>
      <c r="P81">
        <v>99.61449848710653</v>
      </c>
      <c r="Q81">
        <v>45.002032244953256</v>
      </c>
      <c r="R81">
        <v>5.0002258049948063</v>
      </c>
      <c r="S81">
        <v>19.000858058980263</v>
      </c>
      <c r="T81">
        <v>52.822385403965136</v>
      </c>
      <c r="U81" s="114">
        <f t="shared" si="9"/>
        <v>221.44000000000003</v>
      </c>
      <c r="V81" s="112">
        <f t="shared" si="10"/>
        <v>0</v>
      </c>
      <c r="Y81">
        <f>BAWANA!AW81+BAWANA!AX81</f>
        <v>24.28</v>
      </c>
      <c r="Z81">
        <f>BAWANA!BD81+BAWANA!BE81</f>
        <v>24.28</v>
      </c>
      <c r="AA81">
        <f>BAWANA!X81+BAWANA!Y81</f>
        <v>24.28</v>
      </c>
      <c r="AB81">
        <f>BAWANA!AE81+BAWANA!AF81</f>
        <v>24.28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221.44</v>
      </c>
      <c r="E82">
        <f>BAWANA!AM82</f>
        <v>0</v>
      </c>
      <c r="F82">
        <f t="shared" si="11"/>
        <v>256</v>
      </c>
      <c r="G82">
        <f t="shared" si="12"/>
        <v>221.44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52.82</v>
      </c>
      <c r="N82">
        <f t="shared" si="7"/>
        <v>221.43</v>
      </c>
      <c r="O82" s="112">
        <f t="shared" si="8"/>
        <v>9.9999999999909051E-3</v>
      </c>
      <c r="P82">
        <v>99.61449848710653</v>
      </c>
      <c r="Q82">
        <v>45.002032244953256</v>
      </c>
      <c r="R82">
        <v>5.0002258049948063</v>
      </c>
      <c r="S82">
        <v>19.000858058980263</v>
      </c>
      <c r="T82">
        <v>52.822385403965136</v>
      </c>
      <c r="U82" s="114">
        <f t="shared" si="9"/>
        <v>221.44000000000003</v>
      </c>
      <c r="V82" s="112">
        <f t="shared" si="10"/>
        <v>0</v>
      </c>
      <c r="Y82">
        <f>BAWANA!AW82+BAWANA!AX82</f>
        <v>24.28</v>
      </c>
      <c r="Z82">
        <f>BAWANA!BD82+BAWANA!BE82</f>
        <v>24.28</v>
      </c>
      <c r="AA82">
        <f>BAWANA!X82+BAWANA!Y82</f>
        <v>24.28</v>
      </c>
      <c r="AB82">
        <f>BAWANA!AE82+BAWANA!AF82</f>
        <v>24.28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221.44</v>
      </c>
      <c r="E83">
        <f>BAWANA!AM83</f>
        <v>0</v>
      </c>
      <c r="F83">
        <f t="shared" si="11"/>
        <v>256</v>
      </c>
      <c r="G83">
        <f t="shared" si="12"/>
        <v>221.44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52.82</v>
      </c>
      <c r="N83">
        <f t="shared" si="7"/>
        <v>221.43</v>
      </c>
      <c r="O83" s="112">
        <f t="shared" si="8"/>
        <v>9.9999999999909051E-3</v>
      </c>
      <c r="P83">
        <v>99.61449848710653</v>
      </c>
      <c r="Q83">
        <v>45.002032244953256</v>
      </c>
      <c r="R83">
        <v>5.0002258049948063</v>
      </c>
      <c r="S83">
        <v>19.000858058980263</v>
      </c>
      <c r="T83">
        <v>52.822385403965136</v>
      </c>
      <c r="U83" s="114">
        <f t="shared" si="9"/>
        <v>221.44000000000003</v>
      </c>
      <c r="V83" s="112">
        <f t="shared" si="10"/>
        <v>0</v>
      </c>
      <c r="Y83">
        <f>BAWANA!AW83+BAWANA!AX83</f>
        <v>24.28</v>
      </c>
      <c r="Z83">
        <f>BAWANA!BD83+BAWANA!BE83</f>
        <v>24.28</v>
      </c>
      <c r="AA83">
        <f>BAWANA!X83+BAWANA!Y83</f>
        <v>24.28</v>
      </c>
      <c r="AB83">
        <f>BAWANA!AE83+BAWANA!AF83</f>
        <v>24.28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221.44</v>
      </c>
      <c r="E84">
        <f>BAWANA!AM84</f>
        <v>0</v>
      </c>
      <c r="F84">
        <f t="shared" si="11"/>
        <v>256</v>
      </c>
      <c r="G84">
        <f t="shared" si="12"/>
        <v>221.44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52.82</v>
      </c>
      <c r="N84">
        <f t="shared" si="7"/>
        <v>221.43</v>
      </c>
      <c r="O84" s="112">
        <f t="shared" si="8"/>
        <v>9.9999999999909051E-3</v>
      </c>
      <c r="P84">
        <v>99.61449848710653</v>
      </c>
      <c r="Q84">
        <v>45.002032244953256</v>
      </c>
      <c r="R84">
        <v>5.0002258049948063</v>
      </c>
      <c r="S84">
        <v>19.000858058980263</v>
      </c>
      <c r="T84">
        <v>52.822385403965136</v>
      </c>
      <c r="U84" s="114">
        <f t="shared" si="9"/>
        <v>221.44000000000003</v>
      </c>
      <c r="V84" s="112">
        <f t="shared" si="10"/>
        <v>0</v>
      </c>
      <c r="Y84">
        <f>BAWANA!AW84+BAWANA!AX84</f>
        <v>24.28</v>
      </c>
      <c r="Z84">
        <f>BAWANA!BD84+BAWANA!BE84</f>
        <v>24.28</v>
      </c>
      <c r="AA84">
        <f>BAWANA!X84+BAWANA!Y84</f>
        <v>24.28</v>
      </c>
      <c r="AB84">
        <f>BAWANA!AE84+BAWANA!AF84</f>
        <v>24.28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221.44</v>
      </c>
      <c r="E85">
        <f>BAWANA!AM85</f>
        <v>0</v>
      </c>
      <c r="F85">
        <f t="shared" si="11"/>
        <v>256</v>
      </c>
      <c r="G85">
        <f t="shared" si="12"/>
        <v>221.44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52.82</v>
      </c>
      <c r="N85">
        <f t="shared" si="7"/>
        <v>221.43</v>
      </c>
      <c r="O85" s="112">
        <f t="shared" si="8"/>
        <v>9.9999999999909051E-3</v>
      </c>
      <c r="P85">
        <v>99.61449848710653</v>
      </c>
      <c r="Q85">
        <v>45.002032244953256</v>
      </c>
      <c r="R85">
        <v>5.0002258049948063</v>
      </c>
      <c r="S85">
        <v>19.000858058980263</v>
      </c>
      <c r="T85">
        <v>52.822385403965136</v>
      </c>
      <c r="U85" s="114">
        <f t="shared" si="9"/>
        <v>221.44000000000003</v>
      </c>
      <c r="V85" s="112">
        <f t="shared" si="10"/>
        <v>0</v>
      </c>
      <c r="Y85">
        <f>BAWANA!AW85+BAWANA!AX85</f>
        <v>24.28</v>
      </c>
      <c r="Z85">
        <f>BAWANA!BD85+BAWANA!BE85</f>
        <v>24.28</v>
      </c>
      <c r="AA85">
        <f>BAWANA!X85+BAWANA!Y85</f>
        <v>24.28</v>
      </c>
      <c r="AB85">
        <f>BAWANA!AE85+BAWANA!AF85</f>
        <v>24.28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221.44</v>
      </c>
      <c r="E86">
        <f>BAWANA!AM86</f>
        <v>0</v>
      </c>
      <c r="F86">
        <f t="shared" si="11"/>
        <v>256</v>
      </c>
      <c r="G86">
        <f t="shared" si="12"/>
        <v>221.44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52.82</v>
      </c>
      <c r="N86">
        <f t="shared" si="7"/>
        <v>221.43</v>
      </c>
      <c r="O86" s="112">
        <f t="shared" si="8"/>
        <v>9.9999999999909051E-3</v>
      </c>
      <c r="P86">
        <v>99.61449848710653</v>
      </c>
      <c r="Q86">
        <v>45.002032244953256</v>
      </c>
      <c r="R86">
        <v>5.0002258049948063</v>
      </c>
      <c r="S86">
        <v>19.000858058980263</v>
      </c>
      <c r="T86">
        <v>52.822385403965136</v>
      </c>
      <c r="U86" s="114">
        <f t="shared" si="9"/>
        <v>221.44000000000003</v>
      </c>
      <c r="V86" s="112">
        <f t="shared" si="10"/>
        <v>0</v>
      </c>
      <c r="Y86">
        <f>BAWANA!AW86+BAWANA!AX86</f>
        <v>24.28</v>
      </c>
      <c r="Z86">
        <f>BAWANA!BD86+BAWANA!BE86</f>
        <v>24.28</v>
      </c>
      <c r="AA86">
        <f>BAWANA!X86+BAWANA!Y86</f>
        <v>24.28</v>
      </c>
      <c r="AB86">
        <f>BAWANA!AE86+BAWANA!AF86</f>
        <v>24.28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216.3</v>
      </c>
      <c r="E89">
        <f>BAWANA!AM89</f>
        <v>0</v>
      </c>
      <c r="F89">
        <f t="shared" si="11"/>
        <v>256</v>
      </c>
      <c r="G89">
        <f t="shared" si="12"/>
        <v>216.3</v>
      </c>
      <c r="H89" s="112"/>
      <c r="I89">
        <f>BRPL_EOD!AI89+BRPL_EOD!AJ89</f>
        <v>85</v>
      </c>
      <c r="J89">
        <f>BYPL_EOD!AI89+BYPL_EOD!AJ89</f>
        <v>48.32</v>
      </c>
      <c r="K89">
        <f>MES_EOD!AI89+MES_EOD!AJ89</f>
        <v>5</v>
      </c>
      <c r="L89">
        <f>NDMC_EOD!AI89+NDMC_EOD!AJ89</f>
        <v>19.59</v>
      </c>
      <c r="M89">
        <f>TPDDL_EOD!AI89+TPDDL_EOD!AJ89</f>
        <v>58.4</v>
      </c>
      <c r="N89">
        <f t="shared" si="7"/>
        <v>216.31</v>
      </c>
      <c r="O89" s="112">
        <f t="shared" si="8"/>
        <v>-9.9999999999909051E-3</v>
      </c>
      <c r="P89">
        <v>84.996070454440385</v>
      </c>
      <c r="Q89">
        <v>48.31776616892423</v>
      </c>
      <c r="R89">
        <v>4.9997688502611997</v>
      </c>
      <c r="S89">
        <v>19.589094355323379</v>
      </c>
      <c r="T89">
        <v>58.397300171050809</v>
      </c>
      <c r="U89" s="114">
        <f t="shared" si="9"/>
        <v>216.29999999999998</v>
      </c>
      <c r="V89" s="112">
        <f t="shared" si="10"/>
        <v>0</v>
      </c>
      <c r="Y89">
        <f>BAWANA!AW89+BAWANA!AX89</f>
        <v>26.85</v>
      </c>
      <c r="Z89">
        <f>BAWANA!BD89+BAWANA!BE89</f>
        <v>26.85</v>
      </c>
      <c r="AA89">
        <f>BAWANA!X89+BAWANA!Y89</f>
        <v>26.85</v>
      </c>
      <c r="AB89">
        <f>BAWANA!AE89+BAWANA!AF89</f>
        <v>26.85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216.3</v>
      </c>
      <c r="E90">
        <f>BAWANA!AM90</f>
        <v>0</v>
      </c>
      <c r="F90">
        <f t="shared" si="11"/>
        <v>256</v>
      </c>
      <c r="G90">
        <f t="shared" si="12"/>
        <v>216.3</v>
      </c>
      <c r="H90" s="112"/>
      <c r="I90">
        <f>BRPL_EOD!AI90+BRPL_EOD!AJ90</f>
        <v>85</v>
      </c>
      <c r="J90">
        <f>BYPL_EOD!AI90+BYPL_EOD!AJ90</f>
        <v>48.32</v>
      </c>
      <c r="K90">
        <f>MES_EOD!AI90+MES_EOD!AJ90</f>
        <v>5</v>
      </c>
      <c r="L90">
        <f>NDMC_EOD!AI90+NDMC_EOD!AJ90</f>
        <v>19.59</v>
      </c>
      <c r="M90">
        <f>TPDDL_EOD!AI90+TPDDL_EOD!AJ90</f>
        <v>58.4</v>
      </c>
      <c r="N90">
        <f t="shared" si="7"/>
        <v>216.31</v>
      </c>
      <c r="O90" s="112">
        <f t="shared" si="8"/>
        <v>-9.9999999999909051E-3</v>
      </c>
      <c r="P90">
        <v>84.996070454440385</v>
      </c>
      <c r="Q90">
        <v>48.31776616892423</v>
      </c>
      <c r="R90">
        <v>4.9997688502611997</v>
      </c>
      <c r="S90">
        <v>19.589094355323379</v>
      </c>
      <c r="T90">
        <v>58.397300171050809</v>
      </c>
      <c r="U90" s="114">
        <f t="shared" si="9"/>
        <v>216.29999999999998</v>
      </c>
      <c r="V90" s="112">
        <f t="shared" si="10"/>
        <v>0</v>
      </c>
      <c r="Y90">
        <f>BAWANA!AW90+BAWANA!AX90</f>
        <v>26.85</v>
      </c>
      <c r="Z90">
        <f>BAWANA!BD90+BAWANA!BE90</f>
        <v>26.85</v>
      </c>
      <c r="AA90">
        <f>BAWANA!X90+BAWANA!Y90</f>
        <v>26.85</v>
      </c>
      <c r="AB90">
        <f>BAWANA!AE90+BAWANA!AF90</f>
        <v>26.85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216.3</v>
      </c>
      <c r="E91">
        <f>BAWANA!AM91</f>
        <v>0</v>
      </c>
      <c r="F91">
        <f t="shared" si="11"/>
        <v>256</v>
      </c>
      <c r="G91">
        <f t="shared" si="12"/>
        <v>216.3</v>
      </c>
      <c r="H91" s="112"/>
      <c r="I91">
        <f>BRPL_EOD!AI91+BRPL_EOD!AJ91</f>
        <v>85</v>
      </c>
      <c r="J91">
        <f>BYPL_EOD!AI91+BYPL_EOD!AJ91</f>
        <v>48.32</v>
      </c>
      <c r="K91">
        <f>MES_EOD!AI91+MES_EOD!AJ91</f>
        <v>5</v>
      </c>
      <c r="L91">
        <f>NDMC_EOD!AI91+NDMC_EOD!AJ91</f>
        <v>19.59</v>
      </c>
      <c r="M91">
        <f>TPDDL_EOD!AI91+TPDDL_EOD!AJ91</f>
        <v>58.4</v>
      </c>
      <c r="N91">
        <f t="shared" si="7"/>
        <v>216.31</v>
      </c>
      <c r="O91" s="112">
        <f t="shared" si="8"/>
        <v>-9.9999999999909051E-3</v>
      </c>
      <c r="P91">
        <v>84.996070454440385</v>
      </c>
      <c r="Q91">
        <v>48.31776616892423</v>
      </c>
      <c r="R91">
        <v>4.9997688502611997</v>
      </c>
      <c r="S91">
        <v>19.589094355323379</v>
      </c>
      <c r="T91">
        <v>58.397300171050809</v>
      </c>
      <c r="U91" s="114">
        <f t="shared" si="9"/>
        <v>216.29999999999998</v>
      </c>
      <c r="V91" s="112">
        <f t="shared" si="10"/>
        <v>0</v>
      </c>
      <c r="Y91">
        <f>BAWANA!AW91+BAWANA!AX91</f>
        <v>26.85</v>
      </c>
      <c r="Z91">
        <f>BAWANA!BD91+BAWANA!BE91</f>
        <v>26.85</v>
      </c>
      <c r="AA91">
        <f>BAWANA!X91+BAWANA!Y91</f>
        <v>26.85</v>
      </c>
      <c r="AB91">
        <f>BAWANA!AE91+BAWANA!AF91</f>
        <v>26.85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216.3</v>
      </c>
      <c r="E92">
        <f>BAWANA!AM92</f>
        <v>0</v>
      </c>
      <c r="F92">
        <f t="shared" si="11"/>
        <v>256</v>
      </c>
      <c r="G92">
        <f t="shared" si="12"/>
        <v>216.3</v>
      </c>
      <c r="H92" s="112"/>
      <c r="I92">
        <f>BRPL_EOD!AI92+BRPL_EOD!AJ92</f>
        <v>85</v>
      </c>
      <c r="J92">
        <f>BYPL_EOD!AI92+BYPL_EOD!AJ92</f>
        <v>48.32</v>
      </c>
      <c r="K92">
        <f>MES_EOD!AI92+MES_EOD!AJ92</f>
        <v>5</v>
      </c>
      <c r="L92">
        <f>NDMC_EOD!AI92+NDMC_EOD!AJ92</f>
        <v>19.59</v>
      </c>
      <c r="M92">
        <f>TPDDL_EOD!AI92+TPDDL_EOD!AJ92</f>
        <v>58.4</v>
      </c>
      <c r="N92">
        <f t="shared" si="7"/>
        <v>216.31</v>
      </c>
      <c r="O92" s="112">
        <f t="shared" si="8"/>
        <v>-9.9999999999909051E-3</v>
      </c>
      <c r="P92">
        <v>84.996070454440385</v>
      </c>
      <c r="Q92">
        <v>48.31776616892423</v>
      </c>
      <c r="R92">
        <v>4.9997688502611997</v>
      </c>
      <c r="S92">
        <v>19.589094355323379</v>
      </c>
      <c r="T92">
        <v>58.397300171050809</v>
      </c>
      <c r="U92" s="114">
        <f t="shared" si="9"/>
        <v>216.29999999999998</v>
      </c>
      <c r="V92" s="112">
        <f t="shared" si="10"/>
        <v>0</v>
      </c>
      <c r="Y92">
        <f>BAWANA!AW92+BAWANA!AX92</f>
        <v>26.85</v>
      </c>
      <c r="Z92">
        <f>BAWANA!BD92+BAWANA!BE92</f>
        <v>26.85</v>
      </c>
      <c r="AA92">
        <f>BAWANA!X92+BAWANA!Y92</f>
        <v>26.85</v>
      </c>
      <c r="AB92">
        <f>BAWANA!AE92+BAWANA!AF92</f>
        <v>26.85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221.14</v>
      </c>
      <c r="E93">
        <f>BAWANA!AM93</f>
        <v>0</v>
      </c>
      <c r="F93">
        <f t="shared" si="11"/>
        <v>256</v>
      </c>
      <c r="G93">
        <f t="shared" si="12"/>
        <v>221.14</v>
      </c>
      <c r="H93" s="112"/>
      <c r="I93">
        <f>BRPL_EOD!AI93+BRPL_EOD!AJ93</f>
        <v>99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53.14</v>
      </c>
      <c r="N93">
        <f t="shared" si="7"/>
        <v>221.14</v>
      </c>
      <c r="O93" s="112">
        <f t="shared" si="8"/>
        <v>0</v>
      </c>
      <c r="P93">
        <v>99</v>
      </c>
      <c r="Q93">
        <v>45</v>
      </c>
      <c r="R93">
        <v>5</v>
      </c>
      <c r="S93">
        <v>19</v>
      </c>
      <c r="T93">
        <v>53.14</v>
      </c>
      <c r="U93" s="114">
        <f t="shared" si="9"/>
        <v>221.14</v>
      </c>
      <c r="V93" s="112">
        <f t="shared" si="10"/>
        <v>0</v>
      </c>
      <c r="Y93">
        <f>BAWANA!AW93+BAWANA!AX93</f>
        <v>24.43</v>
      </c>
      <c r="Z93">
        <f>BAWANA!BD93+BAWANA!BE93</f>
        <v>24.43</v>
      </c>
      <c r="AA93">
        <f>BAWANA!X93+BAWANA!Y93</f>
        <v>24.43</v>
      </c>
      <c r="AB93">
        <f>BAWANA!AE93+BAWANA!AF93</f>
        <v>24.43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221.14</v>
      </c>
      <c r="E94">
        <f>BAWANA!AM94</f>
        <v>0</v>
      </c>
      <c r="F94">
        <f t="shared" si="11"/>
        <v>256</v>
      </c>
      <c r="G94">
        <f t="shared" si="12"/>
        <v>221.14</v>
      </c>
      <c r="H94" s="112"/>
      <c r="I94">
        <f>BRPL_EOD!AI94+BRPL_EOD!AJ94</f>
        <v>99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53.14</v>
      </c>
      <c r="N94">
        <f t="shared" si="7"/>
        <v>221.14</v>
      </c>
      <c r="O94" s="112">
        <f t="shared" si="8"/>
        <v>0</v>
      </c>
      <c r="P94">
        <v>99</v>
      </c>
      <c r="Q94">
        <v>45</v>
      </c>
      <c r="R94">
        <v>5</v>
      </c>
      <c r="S94">
        <v>19</v>
      </c>
      <c r="T94">
        <v>53.14</v>
      </c>
      <c r="U94" s="114">
        <f t="shared" si="9"/>
        <v>221.14</v>
      </c>
      <c r="V94" s="112">
        <f t="shared" si="10"/>
        <v>0</v>
      </c>
      <c r="Y94">
        <f>BAWANA!AW94+BAWANA!AX94</f>
        <v>24.43</v>
      </c>
      <c r="Z94">
        <f>BAWANA!BD94+BAWANA!BE94</f>
        <v>24.43</v>
      </c>
      <c r="AA94">
        <f>BAWANA!X94+BAWANA!Y94</f>
        <v>24.43</v>
      </c>
      <c r="AB94">
        <f>BAWANA!AE94+BAWANA!AF94</f>
        <v>24.43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5.4373524999999976</v>
      </c>
      <c r="E99" s="114">
        <f t="shared" si="14"/>
        <v>0</v>
      </c>
      <c r="F99" s="114">
        <f t="shared" si="14"/>
        <v>6.1440000000000001</v>
      </c>
      <c r="G99" s="114">
        <f t="shared" si="14"/>
        <v>5.4373524999999976</v>
      </c>
      <c r="H99" s="114"/>
      <c r="I99" s="114">
        <f t="shared" si="14"/>
        <v>2.2554925000000021</v>
      </c>
      <c r="J99" s="114">
        <f t="shared" si="14"/>
        <v>1.1433875000000007</v>
      </c>
      <c r="K99" s="114">
        <f t="shared" si="14"/>
        <v>0.11975999999999999</v>
      </c>
      <c r="L99" s="114">
        <f t="shared" si="14"/>
        <v>0.46380750000000037</v>
      </c>
      <c r="M99" s="114">
        <f t="shared" si="14"/>
        <v>1.4547725000000002</v>
      </c>
      <c r="N99" s="114">
        <f t="shared" si="14"/>
        <v>5.4372200000000008</v>
      </c>
      <c r="O99" s="114">
        <f t="shared" si="14"/>
        <v>1.3249999999951712E-4</v>
      </c>
      <c r="P99" s="114">
        <f t="shared" si="14"/>
        <v>2.2555459554051698</v>
      </c>
      <c r="Q99" s="114">
        <f t="shared" si="14"/>
        <v>1.1434167449665147</v>
      </c>
      <c r="R99" s="114">
        <f t="shared" si="14"/>
        <v>0.11976305187584615</v>
      </c>
      <c r="S99" s="114">
        <f t="shared" si="14"/>
        <v>0.46381944518239221</v>
      </c>
      <c r="T99" s="114">
        <f t="shared" si="14"/>
        <v>1.4548073025700774</v>
      </c>
      <c r="U99" s="114">
        <f t="shared" si="14"/>
        <v>5.4373524999999976</v>
      </c>
      <c r="V99" s="114">
        <f t="shared" si="10"/>
        <v>0</v>
      </c>
      <c r="Y99" s="114">
        <f>SUM(Y3:Y98)/4000</f>
        <v>0.47222999999999993</v>
      </c>
      <c r="Z99" s="114">
        <f t="shared" ref="Z99:AD99" si="15">SUM(Z3:Z98)/4000</f>
        <v>0.65618750000000026</v>
      </c>
      <c r="AA99" s="114">
        <f t="shared" si="15"/>
        <v>0.47222999999999993</v>
      </c>
      <c r="AB99" s="114">
        <f t="shared" si="15"/>
        <v>0.65618750000000026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9.4499999999999993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84</v>
      </c>
      <c r="N3">
        <v>118.125</v>
      </c>
      <c r="O3">
        <v>123.66562500000001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49.436556000000003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</v>
      </c>
      <c r="AO3">
        <v>0</v>
      </c>
      <c r="AP3">
        <v>2.3058000000000001</v>
      </c>
      <c r="AQ3">
        <v>0</v>
      </c>
      <c r="AR3">
        <v>39.744</v>
      </c>
      <c r="AS3">
        <v>24.75168</v>
      </c>
      <c r="AT3">
        <v>15.00135</v>
      </c>
      <c r="AU3">
        <v>0</v>
      </c>
      <c r="AV3">
        <v>9.4499999999999993</v>
      </c>
      <c r="AW3">
        <v>54.625799999999998</v>
      </c>
      <c r="AX3">
        <v>92.611999999999995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2846.3262230000005</v>
      </c>
    </row>
    <row r="4" spans="1:121">
      <c r="A4" t="s">
        <v>46</v>
      </c>
      <c r="B4">
        <v>0</v>
      </c>
      <c r="C4">
        <v>9.4499999999999993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84</v>
      </c>
      <c r="N4">
        <v>118.125</v>
      </c>
      <c r="O4">
        <v>123.66562500000001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49.436556000000003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</v>
      </c>
      <c r="AO4">
        <v>0</v>
      </c>
      <c r="AP4">
        <v>2.3058000000000001</v>
      </c>
      <c r="AQ4">
        <v>0</v>
      </c>
      <c r="AR4">
        <v>39.744</v>
      </c>
      <c r="AS4">
        <v>24.75168</v>
      </c>
      <c r="AT4">
        <v>15.00135</v>
      </c>
      <c r="AU4">
        <v>0</v>
      </c>
      <c r="AV4">
        <v>9.4499999999999993</v>
      </c>
      <c r="AW4">
        <v>54.625799999999998</v>
      </c>
      <c r="AX4">
        <v>92.611999999999995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2846.3262230000005</v>
      </c>
    </row>
    <row r="5" spans="1:121">
      <c r="A5" t="s">
        <v>47</v>
      </c>
      <c r="B5">
        <v>0</v>
      </c>
      <c r="C5">
        <v>9.4499999999999993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84</v>
      </c>
      <c r="N5">
        <v>118.125</v>
      </c>
      <c r="O5">
        <v>123.66562500000001</v>
      </c>
      <c r="P5">
        <v>123.375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49.436556000000003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</v>
      </c>
      <c r="AO5">
        <v>0</v>
      </c>
      <c r="AP5">
        <v>2.3058000000000001</v>
      </c>
      <c r="AQ5">
        <v>0</v>
      </c>
      <c r="AR5">
        <v>4.968</v>
      </c>
      <c r="AS5">
        <v>24.75168</v>
      </c>
      <c r="AT5">
        <v>15.00135</v>
      </c>
      <c r="AU5">
        <v>0</v>
      </c>
      <c r="AV5">
        <v>9.4499999999999993</v>
      </c>
      <c r="AW5">
        <v>54.625799999999998</v>
      </c>
      <c r="AX5">
        <v>92.611999999999995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2811.5502230000002</v>
      </c>
    </row>
    <row r="6" spans="1:121">
      <c r="A6" t="s">
        <v>48</v>
      </c>
      <c r="B6">
        <v>0</v>
      </c>
      <c r="C6">
        <v>9.4499999999999993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84</v>
      </c>
      <c r="N6">
        <v>118.125</v>
      </c>
      <c r="O6">
        <v>123.66562500000001</v>
      </c>
      <c r="P6">
        <v>123.375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49.436556000000003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</v>
      </c>
      <c r="AO6">
        <v>0</v>
      </c>
      <c r="AP6">
        <v>2.3058000000000001</v>
      </c>
      <c r="AQ6">
        <v>0</v>
      </c>
      <c r="AR6">
        <v>4.968</v>
      </c>
      <c r="AS6">
        <v>24.75168</v>
      </c>
      <c r="AT6">
        <v>15.00135</v>
      </c>
      <c r="AU6">
        <v>0</v>
      </c>
      <c r="AV6">
        <v>9.4499999999999993</v>
      </c>
      <c r="AW6">
        <v>54.625799999999998</v>
      </c>
      <c r="AX6">
        <v>92.611999999999995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2811.5502230000002</v>
      </c>
    </row>
    <row r="7" spans="1:121">
      <c r="A7" t="s">
        <v>49</v>
      </c>
      <c r="B7">
        <v>0</v>
      </c>
      <c r="C7">
        <v>9.4499999999999993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84</v>
      </c>
      <c r="N7">
        <v>118.125</v>
      </c>
      <c r="O7">
        <v>123.66562500000001</v>
      </c>
      <c r="P7">
        <v>123.375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49.436556000000003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12.782</v>
      </c>
      <c r="AM7">
        <v>0</v>
      </c>
      <c r="AN7">
        <v>0</v>
      </c>
      <c r="AO7">
        <v>0</v>
      </c>
      <c r="AP7">
        <v>8.3264999999999993</v>
      </c>
      <c r="AQ7">
        <v>0</v>
      </c>
      <c r="AR7">
        <v>4.968</v>
      </c>
      <c r="AS7">
        <v>24.75168</v>
      </c>
      <c r="AT7">
        <v>15.00135</v>
      </c>
      <c r="AU7">
        <v>0</v>
      </c>
      <c r="AV7">
        <v>9.4499999999999993</v>
      </c>
      <c r="AW7">
        <v>54.625799999999998</v>
      </c>
      <c r="AX7">
        <v>92.611999999999995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2828.9585230000002</v>
      </c>
    </row>
    <row r="8" spans="1:121">
      <c r="A8" t="s">
        <v>50</v>
      </c>
      <c r="B8">
        <v>0</v>
      </c>
      <c r="C8">
        <v>9.4499999999999993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84</v>
      </c>
      <c r="N8">
        <v>118.125</v>
      </c>
      <c r="O8">
        <v>123.66562500000001</v>
      </c>
      <c r="P8">
        <v>123.375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49.436556000000003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70.882000000000005</v>
      </c>
      <c r="AM8">
        <v>0</v>
      </c>
      <c r="AN8">
        <v>0</v>
      </c>
      <c r="AO8">
        <v>0</v>
      </c>
      <c r="AP8">
        <v>8.3264999999999993</v>
      </c>
      <c r="AQ8">
        <v>0</v>
      </c>
      <c r="AR8">
        <v>4.968</v>
      </c>
      <c r="AS8">
        <v>24.75168</v>
      </c>
      <c r="AT8">
        <v>15.00135</v>
      </c>
      <c r="AU8">
        <v>0</v>
      </c>
      <c r="AV8">
        <v>9.4499999999999993</v>
      </c>
      <c r="AW8">
        <v>54.625799999999998</v>
      </c>
      <c r="AX8">
        <v>92.611999999999995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2887.0585230000002</v>
      </c>
    </row>
    <row r="9" spans="1:121">
      <c r="A9" t="s">
        <v>51</v>
      </c>
      <c r="B9">
        <v>0</v>
      </c>
      <c r="C9">
        <v>9.4499999999999993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84</v>
      </c>
      <c r="N9">
        <v>118.125</v>
      </c>
      <c r="O9">
        <v>123.66562500000001</v>
      </c>
      <c r="P9">
        <v>123.375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70.882000000000005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4.968</v>
      </c>
      <c r="AS9">
        <v>6.726</v>
      </c>
      <c r="AT9">
        <v>15.00135</v>
      </c>
      <c r="AU9">
        <v>0</v>
      </c>
      <c r="AV9">
        <v>9.4499999999999993</v>
      </c>
      <c r="AW9">
        <v>54.625799999999998</v>
      </c>
      <c r="AX9">
        <v>92.611999999999995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2836.6681690000005</v>
      </c>
    </row>
    <row r="10" spans="1:121">
      <c r="A10" t="s">
        <v>52</v>
      </c>
      <c r="B10">
        <v>0</v>
      </c>
      <c r="C10">
        <v>9.4499999999999993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84</v>
      </c>
      <c r="N10">
        <v>118.125</v>
      </c>
      <c r="O10">
        <v>123.66562500000001</v>
      </c>
      <c r="P10">
        <v>123.375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70.882000000000005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4.968</v>
      </c>
      <c r="AS10">
        <v>6.726</v>
      </c>
      <c r="AT10">
        <v>15.00135</v>
      </c>
      <c r="AU10">
        <v>0</v>
      </c>
      <c r="AV10">
        <v>9.4499999999999993</v>
      </c>
      <c r="AW10">
        <v>54.625799999999998</v>
      </c>
      <c r="AX10">
        <v>92.611999999999995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2836.6681690000005</v>
      </c>
    </row>
    <row r="11" spans="1:121">
      <c r="A11" t="s">
        <v>53</v>
      </c>
      <c r="B11">
        <v>0</v>
      </c>
      <c r="C11">
        <v>9.4499999999999993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84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70.882000000000005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4.968</v>
      </c>
      <c r="AS11">
        <v>7.3986000000000001</v>
      </c>
      <c r="AT11">
        <v>15.00135</v>
      </c>
      <c r="AU11">
        <v>0</v>
      </c>
      <c r="AV11">
        <v>9.4499999999999993</v>
      </c>
      <c r="AW11">
        <v>54.625799999999998</v>
      </c>
      <c r="AX11">
        <v>92.611999999999995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2820.8619170000002</v>
      </c>
    </row>
    <row r="12" spans="1:121">
      <c r="A12" t="s">
        <v>54</v>
      </c>
      <c r="B12">
        <v>0</v>
      </c>
      <c r="C12">
        <v>9.4499999999999993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84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12.782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4.968</v>
      </c>
      <c r="AS12">
        <v>7.3986000000000001</v>
      </c>
      <c r="AT12">
        <v>15.00135</v>
      </c>
      <c r="AU12">
        <v>0</v>
      </c>
      <c r="AV12">
        <v>9.4499999999999993</v>
      </c>
      <c r="AW12">
        <v>54.625799999999998</v>
      </c>
      <c r="AX12">
        <v>92.611999999999995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2762.7619170000003</v>
      </c>
    </row>
    <row r="13" spans="1:121">
      <c r="A13" t="s">
        <v>55</v>
      </c>
      <c r="B13">
        <v>0</v>
      </c>
      <c r="C13">
        <v>9.4499999999999993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84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4.968</v>
      </c>
      <c r="AS13">
        <v>7.3986000000000001</v>
      </c>
      <c r="AT13">
        <v>15.00135</v>
      </c>
      <c r="AU13">
        <v>0</v>
      </c>
      <c r="AV13">
        <v>9.4499999999999993</v>
      </c>
      <c r="AW13">
        <v>54.625799999999998</v>
      </c>
      <c r="AX13">
        <v>92.611999999999995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2751.3743170000002</v>
      </c>
    </row>
    <row r="14" spans="1:121">
      <c r="A14" t="s">
        <v>56</v>
      </c>
      <c r="B14">
        <v>0</v>
      </c>
      <c r="C14">
        <v>9.4499999999999993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84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4.968</v>
      </c>
      <c r="AS14">
        <v>7.3986000000000001</v>
      </c>
      <c r="AT14">
        <v>15.00135</v>
      </c>
      <c r="AU14">
        <v>0</v>
      </c>
      <c r="AV14">
        <v>9.4499999999999993</v>
      </c>
      <c r="AW14">
        <v>54.625799999999998</v>
      </c>
      <c r="AX14">
        <v>92.611999999999995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2751.3743170000002</v>
      </c>
    </row>
    <row r="15" spans="1:121">
      <c r="A15" t="s">
        <v>57</v>
      </c>
      <c r="B15">
        <v>0</v>
      </c>
      <c r="C15">
        <v>9.4499999999999993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84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49.436556000000003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0.59302999999999995</v>
      </c>
      <c r="AO15">
        <v>0</v>
      </c>
      <c r="AP15">
        <v>2.3058000000000001</v>
      </c>
      <c r="AQ15">
        <v>0</v>
      </c>
      <c r="AR15">
        <v>4.968</v>
      </c>
      <c r="AS15">
        <v>7.3986000000000001</v>
      </c>
      <c r="AT15">
        <v>15.00135</v>
      </c>
      <c r="AU15">
        <v>0</v>
      </c>
      <c r="AV15">
        <v>9.4499999999999993</v>
      </c>
      <c r="AW15">
        <v>54.4086</v>
      </c>
      <c r="AX15">
        <v>92.611999999999995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2794.5729730000007</v>
      </c>
    </row>
    <row r="16" spans="1:121">
      <c r="A16" t="s">
        <v>58</v>
      </c>
      <c r="B16">
        <v>0</v>
      </c>
      <c r="C16">
        <v>9.4499999999999993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84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49.436556000000003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2.3058000000000001</v>
      </c>
      <c r="AQ16">
        <v>0</v>
      </c>
      <c r="AR16">
        <v>4.968</v>
      </c>
      <c r="AS16">
        <v>7.3986000000000001</v>
      </c>
      <c r="AT16">
        <v>15.00135</v>
      </c>
      <c r="AU16">
        <v>0</v>
      </c>
      <c r="AV16">
        <v>9.4499999999999993</v>
      </c>
      <c r="AW16">
        <v>54.4086</v>
      </c>
      <c r="AX16">
        <v>92.611999999999995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2794.5729730000007</v>
      </c>
    </row>
    <row r="17" spans="1:117">
      <c r="A17" t="s">
        <v>59</v>
      </c>
      <c r="B17">
        <v>0</v>
      </c>
      <c r="C17">
        <v>9.4499999999999993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84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49.436556000000003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2.3058000000000001</v>
      </c>
      <c r="AQ17">
        <v>0</v>
      </c>
      <c r="AR17">
        <v>4.968</v>
      </c>
      <c r="AS17">
        <v>7.3986000000000001</v>
      </c>
      <c r="AT17">
        <v>15.00135</v>
      </c>
      <c r="AU17">
        <v>0</v>
      </c>
      <c r="AV17">
        <v>9.4499999999999993</v>
      </c>
      <c r="AW17">
        <v>54.4086</v>
      </c>
      <c r="AX17">
        <v>92.611999999999995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2794.5729730000007</v>
      </c>
    </row>
    <row r="18" spans="1:117">
      <c r="A18" t="s">
        <v>60</v>
      </c>
      <c r="B18">
        <v>0</v>
      </c>
      <c r="C18">
        <v>9.4499999999999993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84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49.436556000000003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2.3058000000000001</v>
      </c>
      <c r="AQ18">
        <v>0</v>
      </c>
      <c r="AR18">
        <v>4.968</v>
      </c>
      <c r="AS18">
        <v>7.3986000000000001</v>
      </c>
      <c r="AT18">
        <v>15.00135</v>
      </c>
      <c r="AU18">
        <v>0</v>
      </c>
      <c r="AV18">
        <v>9.4499999999999993</v>
      </c>
      <c r="AW18">
        <v>54.4086</v>
      </c>
      <c r="AX18">
        <v>92.611999999999995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2794.5729730000007</v>
      </c>
    </row>
    <row r="19" spans="1:117">
      <c r="A19" t="s">
        <v>61</v>
      </c>
      <c r="B19">
        <v>0</v>
      </c>
      <c r="C19">
        <v>9.4499999999999993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84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49.436556000000003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2.3058000000000001</v>
      </c>
      <c r="AQ19">
        <v>15.561</v>
      </c>
      <c r="AR19">
        <v>4.968</v>
      </c>
      <c r="AS19">
        <v>7.3986000000000001</v>
      </c>
      <c r="AT19">
        <v>15.00135</v>
      </c>
      <c r="AU19">
        <v>0</v>
      </c>
      <c r="AV19">
        <v>9.4499999999999993</v>
      </c>
      <c r="AW19">
        <v>54.4086</v>
      </c>
      <c r="AX19">
        <v>92.611999999999995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2810.1339730000009</v>
      </c>
    </row>
    <row r="20" spans="1:117">
      <c r="A20" t="s">
        <v>62</v>
      </c>
      <c r="B20">
        <v>0</v>
      </c>
      <c r="C20">
        <v>9.4499999999999993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84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49.436556000000003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2.3058000000000001</v>
      </c>
      <c r="AQ20">
        <v>31.122</v>
      </c>
      <c r="AR20">
        <v>4.968</v>
      </c>
      <c r="AS20">
        <v>7.3986000000000001</v>
      </c>
      <c r="AT20">
        <v>15.00135</v>
      </c>
      <c r="AU20">
        <v>0</v>
      </c>
      <c r="AV20">
        <v>9.4499999999999993</v>
      </c>
      <c r="AW20">
        <v>54.4086</v>
      </c>
      <c r="AX20">
        <v>92.611999999999995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2825.6949730000006</v>
      </c>
    </row>
    <row r="21" spans="1:117">
      <c r="A21" t="s">
        <v>63</v>
      </c>
      <c r="B21">
        <v>0</v>
      </c>
      <c r="C21">
        <v>9.4499999999999993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84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49.436556000000003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3.2025000000000001</v>
      </c>
      <c r="AQ21">
        <v>31.122</v>
      </c>
      <c r="AR21">
        <v>4.968</v>
      </c>
      <c r="AS21">
        <v>7.3986000000000001</v>
      </c>
      <c r="AT21">
        <v>15.00135</v>
      </c>
      <c r="AU21">
        <v>0</v>
      </c>
      <c r="AV21">
        <v>9.4499999999999993</v>
      </c>
      <c r="AW21">
        <v>54.4086</v>
      </c>
      <c r="AX21">
        <v>92.611999999999995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2826.5916730000004</v>
      </c>
    </row>
    <row r="22" spans="1:117">
      <c r="A22" t="s">
        <v>64</v>
      </c>
      <c r="B22">
        <v>0</v>
      </c>
      <c r="C22">
        <v>9.4499999999999993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84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49.436556000000003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3.2025000000000001</v>
      </c>
      <c r="AQ22">
        <v>31.122</v>
      </c>
      <c r="AR22">
        <v>4.968</v>
      </c>
      <c r="AS22">
        <v>7.3986000000000001</v>
      </c>
      <c r="AT22">
        <v>15.00135</v>
      </c>
      <c r="AU22">
        <v>0</v>
      </c>
      <c r="AV22">
        <v>9.4499999999999993</v>
      </c>
      <c r="AW22">
        <v>54.4086</v>
      </c>
      <c r="AX22">
        <v>92.611999999999995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2826.5916730000004</v>
      </c>
    </row>
    <row r="23" spans="1:117">
      <c r="A23" t="s">
        <v>65</v>
      </c>
      <c r="B23">
        <v>0</v>
      </c>
      <c r="C23">
        <v>9.4499999999999993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84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49.436556000000003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3.2025000000000001</v>
      </c>
      <c r="AQ23">
        <v>31.122</v>
      </c>
      <c r="AR23">
        <v>4.968</v>
      </c>
      <c r="AS23">
        <v>7.3986000000000001</v>
      </c>
      <c r="AT23">
        <v>15.00135</v>
      </c>
      <c r="AU23">
        <v>0</v>
      </c>
      <c r="AV23">
        <v>9.4499999999999993</v>
      </c>
      <c r="AW23">
        <v>54.4086</v>
      </c>
      <c r="AX23">
        <v>92.611999999999995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2826.5916730000004</v>
      </c>
    </row>
    <row r="24" spans="1:117">
      <c r="A24" t="s">
        <v>66</v>
      </c>
      <c r="B24">
        <v>0</v>
      </c>
      <c r="C24">
        <v>9.4499999999999993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84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49.436556000000003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4.968</v>
      </c>
      <c r="AS24">
        <v>7.3986000000000001</v>
      </c>
      <c r="AT24">
        <v>15.00135</v>
      </c>
      <c r="AU24">
        <v>0</v>
      </c>
      <c r="AV24">
        <v>9.4499999999999993</v>
      </c>
      <c r="AW24">
        <v>54.4086</v>
      </c>
      <c r="AX24">
        <v>92.611999999999995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2845.5316730000004</v>
      </c>
    </row>
    <row r="25" spans="1:117">
      <c r="A25" t="s">
        <v>67</v>
      </c>
      <c r="B25">
        <v>0</v>
      </c>
      <c r="C25">
        <v>9.4499999999999993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84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49.436556000000003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4.968</v>
      </c>
      <c r="AS25">
        <v>7.3986000000000001</v>
      </c>
      <c r="AT25">
        <v>15.00135</v>
      </c>
      <c r="AU25">
        <v>0</v>
      </c>
      <c r="AV25">
        <v>9.4499999999999993</v>
      </c>
      <c r="AW25">
        <v>54.4086</v>
      </c>
      <c r="AX25">
        <v>92.611999999999995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2887.3195530000003</v>
      </c>
    </row>
    <row r="26" spans="1:117">
      <c r="A26" t="s">
        <v>68</v>
      </c>
      <c r="B26">
        <v>0</v>
      </c>
      <c r="C26">
        <v>9.4499999999999993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84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9.6778399999999998</v>
      </c>
      <c r="AD26">
        <v>6.4068500000000004</v>
      </c>
      <c r="AE26">
        <v>49.436556000000003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3.2025000000000001</v>
      </c>
      <c r="AQ26">
        <v>46.683</v>
      </c>
      <c r="AR26">
        <v>4.968</v>
      </c>
      <c r="AS26">
        <v>7.3986000000000001</v>
      </c>
      <c r="AT26">
        <v>15.00135</v>
      </c>
      <c r="AU26">
        <v>0</v>
      </c>
      <c r="AV26">
        <v>9.4499999999999993</v>
      </c>
      <c r="AW26">
        <v>54.4086</v>
      </c>
      <c r="AX26">
        <v>92.611999999999995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2932.0464030000003</v>
      </c>
    </row>
    <row r="27" spans="1:117">
      <c r="A27" t="s">
        <v>69</v>
      </c>
      <c r="B27">
        <v>0</v>
      </c>
      <c r="C27">
        <v>9.4499999999999993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84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17.748000000000001</v>
      </c>
      <c r="AG27">
        <v>0</v>
      </c>
      <c r="AH27">
        <v>75.760000000000005</v>
      </c>
      <c r="AI27">
        <v>16.350411999999999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3.2025000000000001</v>
      </c>
      <c r="AQ27">
        <v>46.683</v>
      </c>
      <c r="AR27">
        <v>4.968</v>
      </c>
      <c r="AS27">
        <v>7.3986000000000001</v>
      </c>
      <c r="AT27">
        <v>15.00135</v>
      </c>
      <c r="AU27">
        <v>0</v>
      </c>
      <c r="AV27">
        <v>9.4499999999999993</v>
      </c>
      <c r="AW27">
        <v>54.4086</v>
      </c>
      <c r="AX27">
        <v>92.611999999999995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3018.8395450000003</v>
      </c>
    </row>
    <row r="28" spans="1:117">
      <c r="A28" t="s">
        <v>70</v>
      </c>
      <c r="B28">
        <v>0</v>
      </c>
      <c r="C28">
        <v>9.4499999999999993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84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19.5624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113.64</v>
      </c>
      <c r="AI28">
        <v>16.350411999999999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4.968</v>
      </c>
      <c r="AS28">
        <v>7.3986000000000001</v>
      </c>
      <c r="AT28">
        <v>15.00135</v>
      </c>
      <c r="AU28">
        <v>0</v>
      </c>
      <c r="AV28">
        <v>9.4499999999999993</v>
      </c>
      <c r="AW28">
        <v>54.4086</v>
      </c>
      <c r="AX28">
        <v>92.611999999999995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3121.7621050000002</v>
      </c>
    </row>
    <row r="29" spans="1:117">
      <c r="A29" t="s">
        <v>71</v>
      </c>
      <c r="B29">
        <v>0</v>
      </c>
      <c r="C29">
        <v>9.4499999999999993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84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19.5624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4.968</v>
      </c>
      <c r="AS29">
        <v>7.3986000000000001</v>
      </c>
      <c r="AT29">
        <v>15.00135</v>
      </c>
      <c r="AU29">
        <v>0</v>
      </c>
      <c r="AV29">
        <v>9.4499999999999993</v>
      </c>
      <c r="AW29">
        <v>54.3</v>
      </c>
      <c r="AX29">
        <v>92.611999999999995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3140.5935050000003</v>
      </c>
    </row>
    <row r="30" spans="1:117">
      <c r="A30" t="s">
        <v>72</v>
      </c>
      <c r="B30">
        <v>0</v>
      </c>
      <c r="C30">
        <v>9.4499999999999993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84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4.968</v>
      </c>
      <c r="AS30">
        <v>7.3986000000000001</v>
      </c>
      <c r="AT30">
        <v>15.00135</v>
      </c>
      <c r="AU30">
        <v>0</v>
      </c>
      <c r="AV30">
        <v>9.4499999999999993</v>
      </c>
      <c r="AW30">
        <v>54.3</v>
      </c>
      <c r="AX30">
        <v>92.611999999999995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3138.8077050000006</v>
      </c>
    </row>
    <row r="31" spans="1:117">
      <c r="A31" t="s">
        <v>73</v>
      </c>
      <c r="B31">
        <v>0</v>
      </c>
      <c r="C31">
        <v>9.4499999999999993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84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14.51431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39.744</v>
      </c>
      <c r="AS31">
        <v>7.3986000000000001</v>
      </c>
      <c r="AT31">
        <v>15.00135</v>
      </c>
      <c r="AU31">
        <v>0</v>
      </c>
      <c r="AV31">
        <v>9.4499999999999993</v>
      </c>
      <c r="AW31">
        <v>53.974200000000003</v>
      </c>
      <c r="AX31">
        <v>92.611999999999995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3164.4117050000004</v>
      </c>
    </row>
    <row r="32" spans="1:117">
      <c r="A32" t="s">
        <v>74</v>
      </c>
      <c r="B32">
        <v>0</v>
      </c>
      <c r="C32">
        <v>9.4499999999999993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84</v>
      </c>
      <c r="N32">
        <v>118.125</v>
      </c>
      <c r="O32">
        <v>123.66562500000001</v>
      </c>
      <c r="P32">
        <v>123.375</v>
      </c>
      <c r="Q32">
        <v>6.0012100000000004</v>
      </c>
      <c r="R32">
        <v>42.392195999999998</v>
      </c>
      <c r="S32">
        <v>14.51431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39.744</v>
      </c>
      <c r="AS32">
        <v>7.3986000000000001</v>
      </c>
      <c r="AT32">
        <v>15.00135</v>
      </c>
      <c r="AU32">
        <v>0</v>
      </c>
      <c r="AV32">
        <v>9.4499999999999993</v>
      </c>
      <c r="AW32">
        <v>53.974200000000003</v>
      </c>
      <c r="AX32">
        <v>92.611999999999995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3159.2011050000001</v>
      </c>
    </row>
    <row r="33" spans="1:117">
      <c r="A33" t="s">
        <v>75</v>
      </c>
      <c r="B33">
        <v>0</v>
      </c>
      <c r="C33">
        <v>9.4499999999999993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84</v>
      </c>
      <c r="N33">
        <v>118.125</v>
      </c>
      <c r="O33">
        <v>123.66562500000001</v>
      </c>
      <c r="P33">
        <v>123.375</v>
      </c>
      <c r="Q33">
        <v>6.0012100000000004</v>
      </c>
      <c r="R33">
        <v>42.392195999999998</v>
      </c>
      <c r="S33">
        <v>14.51431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8.8320000000000007</v>
      </c>
      <c r="AS33">
        <v>5.3807999999999998</v>
      </c>
      <c r="AT33">
        <v>15.00135</v>
      </c>
      <c r="AU33">
        <v>0</v>
      </c>
      <c r="AV33">
        <v>9.4499999999999993</v>
      </c>
      <c r="AW33">
        <v>53.974200000000003</v>
      </c>
      <c r="AX33">
        <v>92.611999999999995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3091.7694929999998</v>
      </c>
    </row>
    <row r="34" spans="1:117">
      <c r="A34" t="s">
        <v>76</v>
      </c>
      <c r="B34">
        <v>0</v>
      </c>
      <c r="C34">
        <v>9.4499999999999993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84</v>
      </c>
      <c r="N34">
        <v>118.125</v>
      </c>
      <c r="O34">
        <v>123.66562500000001</v>
      </c>
      <c r="P34">
        <v>123.375</v>
      </c>
      <c r="Q34">
        <v>6.0012100000000004</v>
      </c>
      <c r="R34">
        <v>42.392195999999998</v>
      </c>
      <c r="S34">
        <v>14.51431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26.260100000000001</v>
      </c>
      <c r="AC34">
        <v>9.6778399999999998</v>
      </c>
      <c r="AD34">
        <v>18.272072000000001</v>
      </c>
      <c r="AE34">
        <v>49.436556000000003</v>
      </c>
      <c r="AF34">
        <v>9.86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3.2025000000000001</v>
      </c>
      <c r="AQ34">
        <v>46.683</v>
      </c>
      <c r="AR34">
        <v>6.6239999999999997</v>
      </c>
      <c r="AS34">
        <v>5.3807999999999998</v>
      </c>
      <c r="AT34">
        <v>15.00135</v>
      </c>
      <c r="AU34">
        <v>0</v>
      </c>
      <c r="AV34">
        <v>9.4499999999999993</v>
      </c>
      <c r="AW34">
        <v>53.974200000000003</v>
      </c>
      <c r="AX34">
        <v>92.611999999999995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2992.3756449999996</v>
      </c>
    </row>
    <row r="35" spans="1:117">
      <c r="A35" t="s">
        <v>77</v>
      </c>
      <c r="B35">
        <v>0</v>
      </c>
      <c r="C35">
        <v>9.4499999999999993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84</v>
      </c>
      <c r="N35">
        <v>118.125</v>
      </c>
      <c r="O35">
        <v>123.66562500000001</v>
      </c>
      <c r="P35">
        <v>123.375</v>
      </c>
      <c r="Q35">
        <v>6.0012100000000004</v>
      </c>
      <c r="R35">
        <v>42.392195999999998</v>
      </c>
      <c r="S35">
        <v>14.51431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13.17004</v>
      </c>
      <c r="AC35">
        <v>9.6778399999999998</v>
      </c>
      <c r="AD35">
        <v>7.9260000000000002</v>
      </c>
      <c r="AE35">
        <v>49.436556000000003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1.3944000000000001</v>
      </c>
      <c r="AM35">
        <v>0</v>
      </c>
      <c r="AN35">
        <v>0.59302999999999995</v>
      </c>
      <c r="AO35">
        <v>0</v>
      </c>
      <c r="AP35">
        <v>3.2025000000000001</v>
      </c>
      <c r="AQ35">
        <v>46.683</v>
      </c>
      <c r="AR35">
        <v>6.6239999999999997</v>
      </c>
      <c r="AS35">
        <v>7.3986000000000001</v>
      </c>
      <c r="AT35">
        <v>15.00135</v>
      </c>
      <c r="AU35">
        <v>0</v>
      </c>
      <c r="AV35">
        <v>9.4499999999999993</v>
      </c>
      <c r="AW35">
        <v>53.974200000000003</v>
      </c>
      <c r="AX35">
        <v>92.611999999999995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2941.5109529999995</v>
      </c>
    </row>
    <row r="36" spans="1:117">
      <c r="A36" t="s">
        <v>78</v>
      </c>
      <c r="B36">
        <v>0</v>
      </c>
      <c r="C36">
        <v>9.4499999999999993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84</v>
      </c>
      <c r="N36">
        <v>118.125</v>
      </c>
      <c r="O36">
        <v>123.66562500000001</v>
      </c>
      <c r="P36">
        <v>123.375</v>
      </c>
      <c r="Q36">
        <v>6.0012100000000004</v>
      </c>
      <c r="R36">
        <v>42.392195999999998</v>
      </c>
      <c r="S36">
        <v>14.51431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6.6239999999999997</v>
      </c>
      <c r="AS36">
        <v>7.3986000000000001</v>
      </c>
      <c r="AT36">
        <v>15.00135</v>
      </c>
      <c r="AU36">
        <v>0</v>
      </c>
      <c r="AV36">
        <v>9.4499999999999993</v>
      </c>
      <c r="AW36">
        <v>53.974200000000003</v>
      </c>
      <c r="AX36">
        <v>92.611999999999995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2877.3371129999996</v>
      </c>
    </row>
    <row r="37" spans="1:117">
      <c r="A37" t="s">
        <v>79</v>
      </c>
      <c r="B37">
        <v>0</v>
      </c>
      <c r="C37">
        <v>9.4499999999999993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84</v>
      </c>
      <c r="N37">
        <v>118.125</v>
      </c>
      <c r="O37">
        <v>123.66562500000001</v>
      </c>
      <c r="P37">
        <v>123.375</v>
      </c>
      <c r="Q37">
        <v>6.0012100000000004</v>
      </c>
      <c r="R37">
        <v>42.392195999999998</v>
      </c>
      <c r="S37">
        <v>14.51431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49.436556000000003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12.782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39.744</v>
      </c>
      <c r="AS37">
        <v>7.3986000000000001</v>
      </c>
      <c r="AT37">
        <v>15.00135</v>
      </c>
      <c r="AU37">
        <v>0</v>
      </c>
      <c r="AV37">
        <v>9.4499999999999993</v>
      </c>
      <c r="AW37">
        <v>53.974200000000003</v>
      </c>
      <c r="AX37">
        <v>92.611999999999995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2894.1855729999997</v>
      </c>
    </row>
    <row r="38" spans="1:117">
      <c r="A38" t="s">
        <v>80</v>
      </c>
      <c r="B38">
        <v>0</v>
      </c>
      <c r="C38">
        <v>9.4499999999999993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84</v>
      </c>
      <c r="N38">
        <v>118.125</v>
      </c>
      <c r="O38">
        <v>123.66562500000001</v>
      </c>
      <c r="P38">
        <v>123.375</v>
      </c>
      <c r="Q38">
        <v>6.0012100000000004</v>
      </c>
      <c r="R38">
        <v>42.392195999999998</v>
      </c>
      <c r="S38">
        <v>14.51431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70.882000000000005</v>
      </c>
      <c r="AM38">
        <v>0</v>
      </c>
      <c r="AN38">
        <v>0.59302999999999995</v>
      </c>
      <c r="AO38">
        <v>0</v>
      </c>
      <c r="AP38">
        <v>3.2025000000000001</v>
      </c>
      <c r="AQ38">
        <v>46.683</v>
      </c>
      <c r="AR38">
        <v>39.744</v>
      </c>
      <c r="AS38">
        <v>7.3986000000000001</v>
      </c>
      <c r="AT38">
        <v>15.00135</v>
      </c>
      <c r="AU38">
        <v>0</v>
      </c>
      <c r="AV38">
        <v>9.4499999999999993</v>
      </c>
      <c r="AW38">
        <v>53.974200000000003</v>
      </c>
      <c r="AX38">
        <v>92.611999999999995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2931.6399209999995</v>
      </c>
    </row>
    <row r="39" spans="1:117">
      <c r="A39" t="s">
        <v>81</v>
      </c>
      <c r="B39">
        <v>0</v>
      </c>
      <c r="C39">
        <v>9.4499999999999993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84</v>
      </c>
      <c r="N39">
        <v>118.125</v>
      </c>
      <c r="O39">
        <v>123.66562500000001</v>
      </c>
      <c r="P39">
        <v>123.375</v>
      </c>
      <c r="Q39">
        <v>6.0012100000000004</v>
      </c>
      <c r="R39">
        <v>42.392195999999998</v>
      </c>
      <c r="S39">
        <v>14.51431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46.683</v>
      </c>
      <c r="AR39">
        <v>4.968</v>
      </c>
      <c r="AS39">
        <v>7.3986000000000001</v>
      </c>
      <c r="AT39">
        <v>15.00135</v>
      </c>
      <c r="AU39">
        <v>0</v>
      </c>
      <c r="AV39">
        <v>9.4499999999999993</v>
      </c>
      <c r="AW39">
        <v>53.974200000000003</v>
      </c>
      <c r="AX39">
        <v>92.611999999999995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2877.9398209999995</v>
      </c>
    </row>
    <row r="40" spans="1:117">
      <c r="A40" t="s">
        <v>82</v>
      </c>
      <c r="B40">
        <v>0</v>
      </c>
      <c r="C40">
        <v>9.4499999999999993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84</v>
      </c>
      <c r="N40">
        <v>118.125</v>
      </c>
      <c r="O40">
        <v>123.66562500000001</v>
      </c>
      <c r="P40">
        <v>123.375</v>
      </c>
      <c r="Q40">
        <v>6.0012100000000004</v>
      </c>
      <c r="R40">
        <v>42.392195999999998</v>
      </c>
      <c r="S40">
        <v>14.51431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46.683</v>
      </c>
      <c r="AR40">
        <v>4.968</v>
      </c>
      <c r="AS40">
        <v>7.3986000000000001</v>
      </c>
      <c r="AT40">
        <v>15.00135</v>
      </c>
      <c r="AU40">
        <v>0</v>
      </c>
      <c r="AV40">
        <v>9.4499999999999993</v>
      </c>
      <c r="AW40">
        <v>53.974200000000003</v>
      </c>
      <c r="AX40">
        <v>92.611999999999995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2877.9398209999995</v>
      </c>
    </row>
    <row r="41" spans="1:117">
      <c r="A41" t="s">
        <v>83</v>
      </c>
      <c r="B41">
        <v>0</v>
      </c>
      <c r="C41">
        <v>9.4499999999999993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84</v>
      </c>
      <c r="N41">
        <v>118.125</v>
      </c>
      <c r="O41">
        <v>123.66562500000001</v>
      </c>
      <c r="P41">
        <v>123.375</v>
      </c>
      <c r="Q41">
        <v>6.0012100000000004</v>
      </c>
      <c r="R41">
        <v>42.392195999999998</v>
      </c>
      <c r="S41">
        <v>14.51431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46.683</v>
      </c>
      <c r="AR41">
        <v>4.968</v>
      </c>
      <c r="AS41">
        <v>9.4163999999999994</v>
      </c>
      <c r="AT41">
        <v>15.00135</v>
      </c>
      <c r="AU41">
        <v>0</v>
      </c>
      <c r="AV41">
        <v>9.4499999999999993</v>
      </c>
      <c r="AW41">
        <v>53.974200000000003</v>
      </c>
      <c r="AX41">
        <v>92.611999999999995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2863.4787689999998</v>
      </c>
    </row>
    <row r="42" spans="1:117">
      <c r="A42" t="s">
        <v>84</v>
      </c>
      <c r="B42">
        <v>0</v>
      </c>
      <c r="C42">
        <v>9.4499999999999993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84</v>
      </c>
      <c r="N42">
        <v>118.125</v>
      </c>
      <c r="O42">
        <v>123.66562500000001</v>
      </c>
      <c r="P42">
        <v>123.375</v>
      </c>
      <c r="Q42">
        <v>6.0012100000000004</v>
      </c>
      <c r="R42">
        <v>42.392195999999998</v>
      </c>
      <c r="S42">
        <v>14.51431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12.782</v>
      </c>
      <c r="AM42">
        <v>0</v>
      </c>
      <c r="AN42">
        <v>0.59302999999999995</v>
      </c>
      <c r="AO42">
        <v>0</v>
      </c>
      <c r="AP42">
        <v>3.2025000000000001</v>
      </c>
      <c r="AQ42">
        <v>31.122</v>
      </c>
      <c r="AR42">
        <v>4.968</v>
      </c>
      <c r="AS42">
        <v>14.7972</v>
      </c>
      <c r="AT42">
        <v>15.00135</v>
      </c>
      <c r="AU42">
        <v>0</v>
      </c>
      <c r="AV42">
        <v>9.4499999999999993</v>
      </c>
      <c r="AW42">
        <v>53.974200000000003</v>
      </c>
      <c r="AX42">
        <v>92.611999999999995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2795.1985689999997</v>
      </c>
    </row>
    <row r="43" spans="1:117">
      <c r="A43" t="s">
        <v>85</v>
      </c>
      <c r="B43">
        <v>0</v>
      </c>
      <c r="C43">
        <v>9.4499999999999993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84</v>
      </c>
      <c r="N43">
        <v>118.125</v>
      </c>
      <c r="O43">
        <v>123.66562500000001</v>
      </c>
      <c r="P43">
        <v>123.375</v>
      </c>
      <c r="Q43">
        <v>10.911809999999999</v>
      </c>
      <c r="R43">
        <v>42.392195999999998</v>
      </c>
      <c r="S43">
        <v>14.51431</v>
      </c>
      <c r="T43">
        <v>0</v>
      </c>
      <c r="U43">
        <v>418.77</v>
      </c>
      <c r="V43">
        <v>18.140333999999999</v>
      </c>
      <c r="W43">
        <v>23.199539999999999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0.59302999999999995</v>
      </c>
      <c r="AO43">
        <v>0</v>
      </c>
      <c r="AP43">
        <v>3.2025000000000001</v>
      </c>
      <c r="AQ43">
        <v>15.561</v>
      </c>
      <c r="AR43">
        <v>4.968</v>
      </c>
      <c r="AS43">
        <v>14.7972</v>
      </c>
      <c r="AT43">
        <v>15.00135</v>
      </c>
      <c r="AU43">
        <v>0</v>
      </c>
      <c r="AV43">
        <v>9.4499999999999993</v>
      </c>
      <c r="AW43">
        <v>53.974200000000003</v>
      </c>
      <c r="AX43">
        <v>92.611999999999995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2761.5607990000003</v>
      </c>
    </row>
    <row r="44" spans="1:117">
      <c r="A44" t="s">
        <v>86</v>
      </c>
      <c r="B44">
        <v>0</v>
      </c>
      <c r="C44">
        <v>9.4499999999999993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84</v>
      </c>
      <c r="N44">
        <v>118.125</v>
      </c>
      <c r="O44">
        <v>123.66562500000001</v>
      </c>
      <c r="P44">
        <v>123.375</v>
      </c>
      <c r="Q44">
        <v>10.911809999999999</v>
      </c>
      <c r="R44">
        <v>42.392195999999998</v>
      </c>
      <c r="S44">
        <v>14.51431</v>
      </c>
      <c r="T44">
        <v>0</v>
      </c>
      <c r="U44">
        <v>418.77</v>
      </c>
      <c r="V44">
        <v>18.140333999999999</v>
      </c>
      <c r="W44">
        <v>23.199539999999999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0.59302999999999995</v>
      </c>
      <c r="AO44">
        <v>0</v>
      </c>
      <c r="AP44">
        <v>3.2025000000000001</v>
      </c>
      <c r="AQ44">
        <v>15.561</v>
      </c>
      <c r="AR44">
        <v>4.968</v>
      </c>
      <c r="AS44">
        <v>14.7972</v>
      </c>
      <c r="AT44">
        <v>15.00135</v>
      </c>
      <c r="AU44">
        <v>0</v>
      </c>
      <c r="AV44">
        <v>9.4499999999999993</v>
      </c>
      <c r="AW44">
        <v>53.974200000000003</v>
      </c>
      <c r="AX44">
        <v>92.611999999999995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2761.5607990000003</v>
      </c>
    </row>
    <row r="45" spans="1:117">
      <c r="A45" t="s">
        <v>87</v>
      </c>
      <c r="B45">
        <v>0</v>
      </c>
      <c r="C45">
        <v>9.4499999999999993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84</v>
      </c>
      <c r="N45">
        <v>118.125</v>
      </c>
      <c r="O45">
        <v>123.66562500000001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23.199539999999999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0.59302999999999995</v>
      </c>
      <c r="AO45">
        <v>0</v>
      </c>
      <c r="AP45">
        <v>3.2025000000000001</v>
      </c>
      <c r="AQ45">
        <v>15.561</v>
      </c>
      <c r="AR45">
        <v>4.968</v>
      </c>
      <c r="AS45">
        <v>14.7972</v>
      </c>
      <c r="AT45">
        <v>15.00135</v>
      </c>
      <c r="AU45">
        <v>0</v>
      </c>
      <c r="AV45">
        <v>9.4499999999999993</v>
      </c>
      <c r="AW45">
        <v>53.974200000000003</v>
      </c>
      <c r="AX45">
        <v>92.611999999999995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2773.4373990000008</v>
      </c>
    </row>
    <row r="46" spans="1:117">
      <c r="A46" t="s">
        <v>88</v>
      </c>
      <c r="B46">
        <v>0</v>
      </c>
      <c r="C46">
        <v>9.4499999999999993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84</v>
      </c>
      <c r="N46">
        <v>118.125</v>
      </c>
      <c r="O46">
        <v>123.66562500000001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23.199539999999999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0.59302999999999995</v>
      </c>
      <c r="AO46">
        <v>0</v>
      </c>
      <c r="AP46">
        <v>3.2025000000000001</v>
      </c>
      <c r="AQ46">
        <v>15.561</v>
      </c>
      <c r="AR46">
        <v>4.968</v>
      </c>
      <c r="AS46">
        <v>14.7972</v>
      </c>
      <c r="AT46">
        <v>15.00135</v>
      </c>
      <c r="AU46">
        <v>0</v>
      </c>
      <c r="AV46">
        <v>9.4499999999999993</v>
      </c>
      <c r="AW46">
        <v>53.974200000000003</v>
      </c>
      <c r="AX46">
        <v>92.611999999999995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2773.4373990000008</v>
      </c>
    </row>
    <row r="47" spans="1:117">
      <c r="A47" t="s">
        <v>89</v>
      </c>
      <c r="B47">
        <v>0</v>
      </c>
      <c r="C47">
        <v>9.4499999999999993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84</v>
      </c>
      <c r="N47">
        <v>118.125</v>
      </c>
      <c r="O47">
        <v>123.66562500000001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23.199539999999999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0.59302999999999995</v>
      </c>
      <c r="AO47">
        <v>0</v>
      </c>
      <c r="AP47">
        <v>3.2025000000000001</v>
      </c>
      <c r="AQ47">
        <v>7.56</v>
      </c>
      <c r="AR47">
        <v>4.968</v>
      </c>
      <c r="AS47">
        <v>9.4163999999999994</v>
      </c>
      <c r="AT47">
        <v>15.00135</v>
      </c>
      <c r="AU47">
        <v>0</v>
      </c>
      <c r="AV47">
        <v>9.4499999999999993</v>
      </c>
      <c r="AW47">
        <v>53.974200000000003</v>
      </c>
      <c r="AX47">
        <v>92.611999999999995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2751.1815990000009</v>
      </c>
    </row>
    <row r="48" spans="1:117">
      <c r="A48" t="s">
        <v>90</v>
      </c>
      <c r="B48">
        <v>0</v>
      </c>
      <c r="C48">
        <v>9.4499999999999993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84</v>
      </c>
      <c r="N48">
        <v>118.125</v>
      </c>
      <c r="O48">
        <v>123.66562500000001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23.199539999999999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5.52</v>
      </c>
      <c r="AS48">
        <v>9.4163999999999994</v>
      </c>
      <c r="AT48">
        <v>15.00135</v>
      </c>
      <c r="AU48">
        <v>0</v>
      </c>
      <c r="AV48">
        <v>9.4499999999999993</v>
      </c>
      <c r="AW48">
        <v>53.974200000000003</v>
      </c>
      <c r="AX48">
        <v>92.611999999999995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2744.1735990000011</v>
      </c>
    </row>
    <row r="49" spans="1:117">
      <c r="A49" t="s">
        <v>91</v>
      </c>
      <c r="B49">
        <v>0</v>
      </c>
      <c r="C49">
        <v>9.4499999999999993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84</v>
      </c>
      <c r="N49">
        <v>118.125</v>
      </c>
      <c r="O49">
        <v>123.66562500000001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23.199539999999999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4.968</v>
      </c>
      <c r="AS49">
        <v>5.3807999999999998</v>
      </c>
      <c r="AT49">
        <v>15.00135</v>
      </c>
      <c r="AU49">
        <v>0</v>
      </c>
      <c r="AV49">
        <v>9.4499999999999993</v>
      </c>
      <c r="AW49">
        <v>53.974200000000003</v>
      </c>
      <c r="AX49">
        <v>92.611999999999995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2739.5859990000008</v>
      </c>
    </row>
    <row r="50" spans="1:117">
      <c r="A50" t="s">
        <v>92</v>
      </c>
      <c r="B50">
        <v>0</v>
      </c>
      <c r="C50">
        <v>9.4499999999999993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84</v>
      </c>
      <c r="N50">
        <v>118.125</v>
      </c>
      <c r="O50">
        <v>123.66562500000001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23.199539999999999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5.52</v>
      </c>
      <c r="AS50">
        <v>5.3807999999999998</v>
      </c>
      <c r="AT50">
        <v>15.00135</v>
      </c>
      <c r="AU50">
        <v>0</v>
      </c>
      <c r="AV50">
        <v>9.4499999999999993</v>
      </c>
      <c r="AW50">
        <v>53.974200000000003</v>
      </c>
      <c r="AX50">
        <v>92.611999999999995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2740.1379990000009</v>
      </c>
    </row>
    <row r="51" spans="1:117">
      <c r="A51" t="s">
        <v>93</v>
      </c>
      <c r="B51">
        <v>0</v>
      </c>
      <c r="C51">
        <v>9.4499999999999993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84</v>
      </c>
      <c r="N51">
        <v>118.125</v>
      </c>
      <c r="O51">
        <v>123.66562500000001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23.199539999999999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6.0720000000000001</v>
      </c>
      <c r="AS51">
        <v>5.3807999999999998</v>
      </c>
      <c r="AT51">
        <v>15.00135</v>
      </c>
      <c r="AU51">
        <v>0</v>
      </c>
      <c r="AV51">
        <v>9.4499999999999993</v>
      </c>
      <c r="AW51">
        <v>53.974200000000003</v>
      </c>
      <c r="AX51">
        <v>92.611999999999995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2740.6899990000011</v>
      </c>
    </row>
    <row r="52" spans="1:117">
      <c r="A52" t="s">
        <v>94</v>
      </c>
      <c r="B52">
        <v>0</v>
      </c>
      <c r="C52">
        <v>9.4499999999999993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84</v>
      </c>
      <c r="N52">
        <v>118.125</v>
      </c>
      <c r="O52">
        <v>123.66562500000001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23.199539999999999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39.744</v>
      </c>
      <c r="AS52">
        <v>5.3807999999999998</v>
      </c>
      <c r="AT52">
        <v>15.00135</v>
      </c>
      <c r="AU52">
        <v>0</v>
      </c>
      <c r="AV52">
        <v>9.4499999999999993</v>
      </c>
      <c r="AW52">
        <v>53.974200000000003</v>
      </c>
      <c r="AX52">
        <v>92.611999999999995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2774.3619990000011</v>
      </c>
    </row>
    <row r="53" spans="1:117">
      <c r="A53" t="s">
        <v>95</v>
      </c>
      <c r="B53">
        <v>0</v>
      </c>
      <c r="C53">
        <v>9.4499999999999993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84</v>
      </c>
      <c r="N53">
        <v>118.125</v>
      </c>
      <c r="O53">
        <v>123.66562500000001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23.199539999999999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39.744</v>
      </c>
      <c r="AS53">
        <v>5.3807999999999998</v>
      </c>
      <c r="AT53">
        <v>15.00135</v>
      </c>
      <c r="AU53">
        <v>0</v>
      </c>
      <c r="AV53">
        <v>9.4499999999999993</v>
      </c>
      <c r="AW53">
        <v>53.974200000000003</v>
      </c>
      <c r="AX53">
        <v>92.611999999999995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2774.3619990000011</v>
      </c>
    </row>
    <row r="54" spans="1:117">
      <c r="A54" t="s">
        <v>96</v>
      </c>
      <c r="B54">
        <v>0</v>
      </c>
      <c r="C54">
        <v>9.4499999999999993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84</v>
      </c>
      <c r="N54">
        <v>118.125</v>
      </c>
      <c r="O54">
        <v>123.66562500000001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23.199539999999999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6.0720000000000001</v>
      </c>
      <c r="AS54">
        <v>5.3807999999999998</v>
      </c>
      <c r="AT54">
        <v>15.00135</v>
      </c>
      <c r="AU54">
        <v>0</v>
      </c>
      <c r="AV54">
        <v>9.4499999999999993</v>
      </c>
      <c r="AW54">
        <v>53.974200000000003</v>
      </c>
      <c r="AX54">
        <v>92.611999999999995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2740.6899990000011</v>
      </c>
    </row>
    <row r="55" spans="1:117">
      <c r="A55" t="s">
        <v>97</v>
      </c>
      <c r="B55">
        <v>0</v>
      </c>
      <c r="C55">
        <v>9.4499999999999993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84</v>
      </c>
      <c r="N55">
        <v>118.125</v>
      </c>
      <c r="O55">
        <v>123.66562500000001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23.199539999999999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3.3119999999999998</v>
      </c>
      <c r="AS55">
        <v>5.3807999999999998</v>
      </c>
      <c r="AT55">
        <v>15.00135</v>
      </c>
      <c r="AU55">
        <v>0</v>
      </c>
      <c r="AV55">
        <v>9.4499999999999993</v>
      </c>
      <c r="AW55">
        <v>53.974200000000003</v>
      </c>
      <c r="AX55">
        <v>92.611999999999995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2721.4511470000007</v>
      </c>
    </row>
    <row r="56" spans="1:117">
      <c r="A56" t="s">
        <v>98</v>
      </c>
      <c r="B56">
        <v>0</v>
      </c>
      <c r="C56">
        <v>9.4499999999999993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84</v>
      </c>
      <c r="N56">
        <v>118.125</v>
      </c>
      <c r="O56">
        <v>123.66562500000001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23.199539999999999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3.3119999999999998</v>
      </c>
      <c r="AS56">
        <v>5.3807999999999998</v>
      </c>
      <c r="AT56">
        <v>15.00135</v>
      </c>
      <c r="AU56">
        <v>0</v>
      </c>
      <c r="AV56">
        <v>9.4499999999999993</v>
      </c>
      <c r="AW56">
        <v>53.974200000000003</v>
      </c>
      <c r="AX56">
        <v>92.611999999999995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2721.4511470000007</v>
      </c>
    </row>
    <row r="57" spans="1:117">
      <c r="A57" t="s">
        <v>99</v>
      </c>
      <c r="B57">
        <v>0</v>
      </c>
      <c r="C57">
        <v>9.4499999999999993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84</v>
      </c>
      <c r="N57">
        <v>118.125</v>
      </c>
      <c r="O57">
        <v>123.66562500000001</v>
      </c>
      <c r="P57">
        <v>123.375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23.199539999999999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8.3264999999999993</v>
      </c>
      <c r="AQ57">
        <v>0</v>
      </c>
      <c r="AR57">
        <v>3.3119999999999998</v>
      </c>
      <c r="AS57">
        <v>5.3807999999999998</v>
      </c>
      <c r="AT57">
        <v>15.00135</v>
      </c>
      <c r="AU57">
        <v>0</v>
      </c>
      <c r="AV57">
        <v>9.4499999999999993</v>
      </c>
      <c r="AW57">
        <v>53.974200000000003</v>
      </c>
      <c r="AX57">
        <v>92.611999999999995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2726.5751470000009</v>
      </c>
    </row>
    <row r="58" spans="1:117">
      <c r="A58" t="s">
        <v>100</v>
      </c>
      <c r="B58">
        <v>0</v>
      </c>
      <c r="C58">
        <v>9.4499999999999993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84</v>
      </c>
      <c r="N58">
        <v>118.125</v>
      </c>
      <c r="O58">
        <v>123.66562500000001</v>
      </c>
      <c r="P58">
        <v>123.375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23.199539999999999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8.3264999999999993</v>
      </c>
      <c r="AQ58">
        <v>0</v>
      </c>
      <c r="AR58">
        <v>3.3119999999999998</v>
      </c>
      <c r="AS58">
        <v>5.3807999999999998</v>
      </c>
      <c r="AT58">
        <v>15.00135</v>
      </c>
      <c r="AU58">
        <v>0</v>
      </c>
      <c r="AV58">
        <v>9.4499999999999993</v>
      </c>
      <c r="AW58">
        <v>53.974200000000003</v>
      </c>
      <c r="AX58">
        <v>92.611999999999995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2726.5751470000009</v>
      </c>
    </row>
    <row r="59" spans="1:117">
      <c r="A59" t="s">
        <v>101</v>
      </c>
      <c r="B59">
        <v>0</v>
      </c>
      <c r="C59">
        <v>9.4499999999999993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84</v>
      </c>
      <c r="N59">
        <v>118.125</v>
      </c>
      <c r="O59">
        <v>123.66562500000001</v>
      </c>
      <c r="P59">
        <v>123.375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23.199539999999999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8.3264999999999993</v>
      </c>
      <c r="AQ59">
        <v>0</v>
      </c>
      <c r="AR59">
        <v>4.4160000000000004</v>
      </c>
      <c r="AS59">
        <v>5.3807999999999998</v>
      </c>
      <c r="AT59">
        <v>15.00135</v>
      </c>
      <c r="AU59">
        <v>0</v>
      </c>
      <c r="AV59">
        <v>9.4499999999999993</v>
      </c>
      <c r="AW59">
        <v>53.974200000000003</v>
      </c>
      <c r="AX59">
        <v>92.611999999999995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2727.6791470000012</v>
      </c>
    </row>
    <row r="60" spans="1:117">
      <c r="A60" t="s">
        <v>102</v>
      </c>
      <c r="B60">
        <v>0</v>
      </c>
      <c r="C60">
        <v>9.4499999999999993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84</v>
      </c>
      <c r="N60">
        <v>118.125</v>
      </c>
      <c r="O60">
        <v>123.66562500000001</v>
      </c>
      <c r="P60">
        <v>123.375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23.199539999999999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0.59302999999999995</v>
      </c>
      <c r="AO60">
        <v>0</v>
      </c>
      <c r="AP60">
        <v>8.3264999999999993</v>
      </c>
      <c r="AQ60">
        <v>0</v>
      </c>
      <c r="AR60">
        <v>4.4160000000000004</v>
      </c>
      <c r="AS60">
        <v>5.3807999999999998</v>
      </c>
      <c r="AT60">
        <v>15.00135</v>
      </c>
      <c r="AU60">
        <v>0</v>
      </c>
      <c r="AV60">
        <v>9.4499999999999993</v>
      </c>
      <c r="AW60">
        <v>53.974200000000003</v>
      </c>
      <c r="AX60">
        <v>92.611999999999995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2727.6791470000012</v>
      </c>
    </row>
    <row r="61" spans="1:117">
      <c r="A61" t="s">
        <v>103</v>
      </c>
      <c r="B61">
        <v>0</v>
      </c>
      <c r="C61">
        <v>9.4499999999999993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84</v>
      </c>
      <c r="N61">
        <v>118.125</v>
      </c>
      <c r="O61">
        <v>123.66562500000001</v>
      </c>
      <c r="P61">
        <v>123.375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23.199539999999999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4.4160000000000004</v>
      </c>
      <c r="AS61">
        <v>5.3807999999999998</v>
      </c>
      <c r="AT61">
        <v>15.00135</v>
      </c>
      <c r="AU61">
        <v>0</v>
      </c>
      <c r="AV61">
        <v>9.4499999999999993</v>
      </c>
      <c r="AW61">
        <v>53.974200000000003</v>
      </c>
      <c r="AX61">
        <v>92.611999999999995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2722.5551470000009</v>
      </c>
    </row>
    <row r="62" spans="1:117">
      <c r="A62" t="s">
        <v>104</v>
      </c>
      <c r="B62">
        <v>0</v>
      </c>
      <c r="C62">
        <v>9.4499999999999993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84</v>
      </c>
      <c r="N62">
        <v>118.125</v>
      </c>
      <c r="O62">
        <v>123.66562500000001</v>
      </c>
      <c r="P62">
        <v>123.375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23.199539999999999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0.59302999999999995</v>
      </c>
      <c r="AO62">
        <v>0</v>
      </c>
      <c r="AP62">
        <v>3.2025000000000001</v>
      </c>
      <c r="AQ62">
        <v>0</v>
      </c>
      <c r="AR62">
        <v>4.4160000000000004</v>
      </c>
      <c r="AS62">
        <v>5.3807999999999998</v>
      </c>
      <c r="AT62">
        <v>15.00135</v>
      </c>
      <c r="AU62">
        <v>0</v>
      </c>
      <c r="AV62">
        <v>9.4499999999999993</v>
      </c>
      <c r="AW62">
        <v>53.974200000000003</v>
      </c>
      <c r="AX62">
        <v>92.611999999999995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2722.5551470000009</v>
      </c>
    </row>
    <row r="63" spans="1:117">
      <c r="A63" t="s">
        <v>105</v>
      </c>
      <c r="B63">
        <v>0</v>
      </c>
      <c r="C63">
        <v>9.4499999999999993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84</v>
      </c>
      <c r="N63">
        <v>118.125</v>
      </c>
      <c r="O63">
        <v>123.66562500000001</v>
      </c>
      <c r="P63">
        <v>123.375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23.199539999999999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5.81</v>
      </c>
      <c r="AM63">
        <v>0</v>
      </c>
      <c r="AN63">
        <v>0.59302999999999995</v>
      </c>
      <c r="AO63">
        <v>0</v>
      </c>
      <c r="AP63">
        <v>3.2025000000000001</v>
      </c>
      <c r="AQ63">
        <v>0</v>
      </c>
      <c r="AR63">
        <v>3.8639999999999999</v>
      </c>
      <c r="AS63">
        <v>5.3807999999999998</v>
      </c>
      <c r="AT63">
        <v>15.00135</v>
      </c>
      <c r="AU63">
        <v>0</v>
      </c>
      <c r="AV63">
        <v>9.4499999999999993</v>
      </c>
      <c r="AW63">
        <v>53.974200000000003</v>
      </c>
      <c r="AX63">
        <v>92.611999999999995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2726.4187470000006</v>
      </c>
    </row>
    <row r="64" spans="1:117">
      <c r="A64" t="s">
        <v>106</v>
      </c>
      <c r="B64">
        <v>0</v>
      </c>
      <c r="C64">
        <v>9.4499999999999993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84</v>
      </c>
      <c r="N64">
        <v>118.125</v>
      </c>
      <c r="O64">
        <v>123.66562500000001</v>
      </c>
      <c r="P64">
        <v>123.375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23.199539999999999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70.882000000000005</v>
      </c>
      <c r="AM64">
        <v>0</v>
      </c>
      <c r="AN64">
        <v>0.59302999999999995</v>
      </c>
      <c r="AO64">
        <v>0</v>
      </c>
      <c r="AP64">
        <v>3.2025000000000001</v>
      </c>
      <c r="AQ64">
        <v>0</v>
      </c>
      <c r="AR64">
        <v>3.8639999999999999</v>
      </c>
      <c r="AS64">
        <v>5.3807999999999998</v>
      </c>
      <c r="AT64">
        <v>15.00135</v>
      </c>
      <c r="AU64">
        <v>0</v>
      </c>
      <c r="AV64">
        <v>9.4499999999999993</v>
      </c>
      <c r="AW64">
        <v>53.974200000000003</v>
      </c>
      <c r="AX64">
        <v>92.611999999999995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2791.4907470000007</v>
      </c>
    </row>
    <row r="65" spans="1:117">
      <c r="A65" t="s">
        <v>107</v>
      </c>
      <c r="B65">
        <v>0</v>
      </c>
      <c r="C65">
        <v>9.4499999999999993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84</v>
      </c>
      <c r="N65">
        <v>118.125</v>
      </c>
      <c r="O65">
        <v>123.66562500000001</v>
      </c>
      <c r="P65">
        <v>123.375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23.199539999999999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70.882000000000005</v>
      </c>
      <c r="AM65">
        <v>0</v>
      </c>
      <c r="AN65">
        <v>0.59302999999999995</v>
      </c>
      <c r="AO65">
        <v>0</v>
      </c>
      <c r="AP65">
        <v>3.2025000000000001</v>
      </c>
      <c r="AQ65">
        <v>0</v>
      </c>
      <c r="AR65">
        <v>3.8639999999999999</v>
      </c>
      <c r="AS65">
        <v>5.3807999999999998</v>
      </c>
      <c r="AT65">
        <v>15.00135</v>
      </c>
      <c r="AU65">
        <v>0</v>
      </c>
      <c r="AV65">
        <v>9.4499999999999993</v>
      </c>
      <c r="AW65">
        <v>53.974200000000003</v>
      </c>
      <c r="AX65">
        <v>92.611999999999995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2791.4907470000007</v>
      </c>
    </row>
    <row r="66" spans="1:117">
      <c r="A66" t="s">
        <v>108</v>
      </c>
      <c r="B66">
        <v>0</v>
      </c>
      <c r="C66">
        <v>9.4499999999999993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84</v>
      </c>
      <c r="N66">
        <v>118.125</v>
      </c>
      <c r="O66">
        <v>123.66562500000001</v>
      </c>
      <c r="P66">
        <v>123.375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23.199539999999999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5.81</v>
      </c>
      <c r="AM66">
        <v>0</v>
      </c>
      <c r="AN66">
        <v>0.59302999999999995</v>
      </c>
      <c r="AO66">
        <v>0</v>
      </c>
      <c r="AP66">
        <v>3.2025000000000001</v>
      </c>
      <c r="AQ66">
        <v>0</v>
      </c>
      <c r="AR66">
        <v>3.8639999999999999</v>
      </c>
      <c r="AS66">
        <v>5.3807999999999998</v>
      </c>
      <c r="AT66">
        <v>15.00135</v>
      </c>
      <c r="AU66">
        <v>0</v>
      </c>
      <c r="AV66">
        <v>9.4499999999999993</v>
      </c>
      <c r="AW66">
        <v>53.974200000000003</v>
      </c>
      <c r="AX66">
        <v>92.611999999999995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2726.4187470000006</v>
      </c>
    </row>
    <row r="67" spans="1:117">
      <c r="A67" t="s">
        <v>109</v>
      </c>
      <c r="B67">
        <v>0</v>
      </c>
      <c r="C67">
        <v>9.4499999999999993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84</v>
      </c>
      <c r="N67">
        <v>118.125</v>
      </c>
      <c r="O67">
        <v>123.66562500000001</v>
      </c>
      <c r="P67">
        <v>123.375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23.199539999999999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3.2025000000000001</v>
      </c>
      <c r="AQ67">
        <v>0</v>
      </c>
      <c r="AR67">
        <v>3.8639999999999999</v>
      </c>
      <c r="AS67">
        <v>5.3807999999999998</v>
      </c>
      <c r="AT67">
        <v>15.00135</v>
      </c>
      <c r="AU67">
        <v>0</v>
      </c>
      <c r="AV67">
        <v>9.4499999999999993</v>
      </c>
      <c r="AW67">
        <v>53.974200000000003</v>
      </c>
      <c r="AX67">
        <v>92.611999999999995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2730.8771470000006</v>
      </c>
    </row>
    <row r="68" spans="1:117">
      <c r="A68" t="s">
        <v>110</v>
      </c>
      <c r="B68">
        <v>0</v>
      </c>
      <c r="C68">
        <v>9.4499999999999993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84</v>
      </c>
      <c r="N68">
        <v>118.125</v>
      </c>
      <c r="O68">
        <v>123.66562500000001</v>
      </c>
      <c r="P68">
        <v>123.375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23.199539999999999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3.2025000000000001</v>
      </c>
      <c r="AQ68">
        <v>15.12</v>
      </c>
      <c r="AR68">
        <v>3.8639999999999999</v>
      </c>
      <c r="AS68">
        <v>24.75168</v>
      </c>
      <c r="AT68">
        <v>15.00135</v>
      </c>
      <c r="AU68">
        <v>0</v>
      </c>
      <c r="AV68">
        <v>9.4499999999999993</v>
      </c>
      <c r="AW68">
        <v>53.974200000000003</v>
      </c>
      <c r="AX68">
        <v>92.611999999999995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2765.3680270000004</v>
      </c>
    </row>
    <row r="69" spans="1:117">
      <c r="A69" t="s">
        <v>111</v>
      </c>
      <c r="B69">
        <v>0</v>
      </c>
      <c r="C69">
        <v>9.4499999999999993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84</v>
      </c>
      <c r="N69">
        <v>118.125</v>
      </c>
      <c r="O69">
        <v>123.66562500000001</v>
      </c>
      <c r="P69">
        <v>123.375</v>
      </c>
      <c r="Q69">
        <v>6.0012100000000004</v>
      </c>
      <c r="R69">
        <v>42.392195999999998</v>
      </c>
      <c r="S69">
        <v>14.51431</v>
      </c>
      <c r="T69">
        <v>0</v>
      </c>
      <c r="U69">
        <v>418.77</v>
      </c>
      <c r="V69">
        <v>18.140333999999999</v>
      </c>
      <c r="W69">
        <v>23.199539999999999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3.2025000000000001</v>
      </c>
      <c r="AQ69">
        <v>31.122</v>
      </c>
      <c r="AR69">
        <v>3.8639999999999999</v>
      </c>
      <c r="AS69">
        <v>24.75168</v>
      </c>
      <c r="AT69">
        <v>15.00135</v>
      </c>
      <c r="AU69">
        <v>0</v>
      </c>
      <c r="AV69">
        <v>9.4499999999999993</v>
      </c>
      <c r="AW69">
        <v>53.974200000000003</v>
      </c>
      <c r="AX69">
        <v>92.611999999999995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2783.5228269999998</v>
      </c>
    </row>
    <row r="70" spans="1:117">
      <c r="A70" t="s">
        <v>112</v>
      </c>
      <c r="B70">
        <v>0</v>
      </c>
      <c r="C70">
        <v>9.4499999999999993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84</v>
      </c>
      <c r="N70">
        <v>118.125</v>
      </c>
      <c r="O70">
        <v>123.66562500000001</v>
      </c>
      <c r="P70">
        <v>123.375</v>
      </c>
      <c r="Q70">
        <v>6.0012100000000004</v>
      </c>
      <c r="R70">
        <v>42.392195999999998</v>
      </c>
      <c r="S70">
        <v>14.51431</v>
      </c>
      <c r="T70">
        <v>0</v>
      </c>
      <c r="U70">
        <v>418.77</v>
      </c>
      <c r="V70">
        <v>18.140333999999999</v>
      </c>
      <c r="W70">
        <v>23.199539999999999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0.59302999999999995</v>
      </c>
      <c r="AO70">
        <v>0</v>
      </c>
      <c r="AP70">
        <v>3.2025000000000001</v>
      </c>
      <c r="AQ70">
        <v>31.122</v>
      </c>
      <c r="AR70">
        <v>3.8639999999999999</v>
      </c>
      <c r="AS70">
        <v>24.75168</v>
      </c>
      <c r="AT70">
        <v>15.00135</v>
      </c>
      <c r="AU70">
        <v>0</v>
      </c>
      <c r="AV70">
        <v>9.4499999999999993</v>
      </c>
      <c r="AW70">
        <v>53.974200000000003</v>
      </c>
      <c r="AX70">
        <v>92.611999999999995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2811.0646269999997</v>
      </c>
    </row>
    <row r="71" spans="1:117">
      <c r="A71" t="s">
        <v>113</v>
      </c>
      <c r="B71">
        <v>0</v>
      </c>
      <c r="C71">
        <v>9.4499999999999993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84</v>
      </c>
      <c r="N71">
        <v>118.125</v>
      </c>
      <c r="O71">
        <v>123.66562500000001</v>
      </c>
      <c r="P71">
        <v>123.375</v>
      </c>
      <c r="Q71">
        <v>6.0012100000000004</v>
      </c>
      <c r="R71">
        <v>42.392195999999998</v>
      </c>
      <c r="S71">
        <v>14.51431</v>
      </c>
      <c r="T71">
        <v>0</v>
      </c>
      <c r="U71">
        <v>418.77</v>
      </c>
      <c r="V71">
        <v>18.140333999999999</v>
      </c>
      <c r="W71">
        <v>23.199539999999999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12.782</v>
      </c>
      <c r="AM71">
        <v>0</v>
      </c>
      <c r="AN71">
        <v>0.59302999999999995</v>
      </c>
      <c r="AO71">
        <v>0</v>
      </c>
      <c r="AP71">
        <v>3.2025000000000001</v>
      </c>
      <c r="AQ71">
        <v>31.122</v>
      </c>
      <c r="AR71">
        <v>3.8639999999999999</v>
      </c>
      <c r="AS71">
        <v>5.3807999999999998</v>
      </c>
      <c r="AT71">
        <v>15.00135</v>
      </c>
      <c r="AU71">
        <v>0</v>
      </c>
      <c r="AV71">
        <v>9.4499999999999993</v>
      </c>
      <c r="AW71">
        <v>53.974200000000003</v>
      </c>
      <c r="AX71">
        <v>92.611999999999995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2842.9510989999999</v>
      </c>
    </row>
    <row r="72" spans="1:117">
      <c r="A72" t="s">
        <v>114</v>
      </c>
      <c r="B72">
        <v>0</v>
      </c>
      <c r="C72">
        <v>9.4499999999999993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84</v>
      </c>
      <c r="N72">
        <v>118.125</v>
      </c>
      <c r="O72">
        <v>123.66562500000001</v>
      </c>
      <c r="P72">
        <v>123.375</v>
      </c>
      <c r="Q72">
        <v>6.0012100000000004</v>
      </c>
      <c r="R72">
        <v>42.392195999999998</v>
      </c>
      <c r="S72">
        <v>14.51431</v>
      </c>
      <c r="T72">
        <v>0</v>
      </c>
      <c r="U72">
        <v>418.77</v>
      </c>
      <c r="V72">
        <v>18.140333999999999</v>
      </c>
      <c r="W72">
        <v>23.199539999999999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9.6778399999999998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12.782</v>
      </c>
      <c r="AM72">
        <v>4.5321999999999996</v>
      </c>
      <c r="AN72">
        <v>0.59302999999999995</v>
      </c>
      <c r="AO72">
        <v>0</v>
      </c>
      <c r="AP72">
        <v>3.2025000000000001</v>
      </c>
      <c r="AQ72">
        <v>46.683</v>
      </c>
      <c r="AR72">
        <v>3.8639999999999999</v>
      </c>
      <c r="AS72">
        <v>5.3807999999999998</v>
      </c>
      <c r="AT72">
        <v>15.00135</v>
      </c>
      <c r="AU72">
        <v>0</v>
      </c>
      <c r="AV72">
        <v>9.4499999999999993</v>
      </c>
      <c r="AW72">
        <v>53.974200000000003</v>
      </c>
      <c r="AX72">
        <v>92.611999999999995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2904.9870390000001</v>
      </c>
    </row>
    <row r="73" spans="1:117">
      <c r="A73" t="s">
        <v>115</v>
      </c>
      <c r="B73">
        <v>0</v>
      </c>
      <c r="C73">
        <v>9.4499999999999993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84</v>
      </c>
      <c r="N73">
        <v>118.125</v>
      </c>
      <c r="O73">
        <v>123.66562500000001</v>
      </c>
      <c r="P73">
        <v>123.375</v>
      </c>
      <c r="Q73">
        <v>6.0012100000000004</v>
      </c>
      <c r="R73">
        <v>42.392195999999998</v>
      </c>
      <c r="S73">
        <v>14.51431</v>
      </c>
      <c r="T73">
        <v>0</v>
      </c>
      <c r="U73">
        <v>418.77</v>
      </c>
      <c r="V73">
        <v>18.140333999999999</v>
      </c>
      <c r="W73">
        <v>23.199539999999999</v>
      </c>
      <c r="X73">
        <v>147.515625</v>
      </c>
      <c r="Y73">
        <v>0</v>
      </c>
      <c r="Z73">
        <v>2.2000000000000002</v>
      </c>
      <c r="AA73">
        <v>7.0309999999999997</v>
      </c>
      <c r="AB73">
        <v>13.0634</v>
      </c>
      <c r="AC73">
        <v>9.6778399999999998</v>
      </c>
      <c r="AD73">
        <v>7.9260000000000002</v>
      </c>
      <c r="AE73">
        <v>16.478852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12.782</v>
      </c>
      <c r="AM73">
        <v>10.536032000000001</v>
      </c>
      <c r="AN73">
        <v>0.59302999999999995</v>
      </c>
      <c r="AO73">
        <v>0</v>
      </c>
      <c r="AP73">
        <v>3.2025000000000001</v>
      </c>
      <c r="AQ73">
        <v>46.683</v>
      </c>
      <c r="AR73">
        <v>3.8639999999999999</v>
      </c>
      <c r="AS73">
        <v>5.3807999999999998</v>
      </c>
      <c r="AT73">
        <v>15.00135</v>
      </c>
      <c r="AU73">
        <v>0</v>
      </c>
      <c r="AV73">
        <v>9.4499999999999993</v>
      </c>
      <c r="AW73">
        <v>53.974200000000003</v>
      </c>
      <c r="AX73">
        <v>92.611999999999995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2978.7156709999995</v>
      </c>
    </row>
    <row r="74" spans="1:117">
      <c r="A74" t="s">
        <v>116</v>
      </c>
      <c r="B74">
        <v>0</v>
      </c>
      <c r="C74">
        <v>9.4499999999999993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84</v>
      </c>
      <c r="N74">
        <v>118.125</v>
      </c>
      <c r="O74">
        <v>123.66562500000001</v>
      </c>
      <c r="P74">
        <v>123.375</v>
      </c>
      <c r="Q74">
        <v>6.0012100000000004</v>
      </c>
      <c r="R74">
        <v>42.392195999999998</v>
      </c>
      <c r="S74">
        <v>14.51431</v>
      </c>
      <c r="T74">
        <v>0</v>
      </c>
      <c r="U74">
        <v>418.77</v>
      </c>
      <c r="V74">
        <v>18.140333999999999</v>
      </c>
      <c r="W74">
        <v>23.199539999999999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36.481999999999999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12.782</v>
      </c>
      <c r="AM74">
        <v>10.536032000000001</v>
      </c>
      <c r="AN74">
        <v>0.59302999999999995</v>
      </c>
      <c r="AO74">
        <v>0</v>
      </c>
      <c r="AP74">
        <v>3.2025000000000001</v>
      </c>
      <c r="AQ74">
        <v>46.683</v>
      </c>
      <c r="AR74">
        <v>3.8639999999999999</v>
      </c>
      <c r="AS74">
        <v>5.3807999999999998</v>
      </c>
      <c r="AT74">
        <v>15.00135</v>
      </c>
      <c r="AU74">
        <v>0</v>
      </c>
      <c r="AV74">
        <v>9.4499999999999993</v>
      </c>
      <c r="AW74">
        <v>53.974200000000003</v>
      </c>
      <c r="AX74">
        <v>92.611999999999995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3086.0986990000001</v>
      </c>
    </row>
    <row r="75" spans="1:117">
      <c r="A75" t="s">
        <v>117</v>
      </c>
      <c r="B75">
        <v>0</v>
      </c>
      <c r="C75">
        <v>9.4499999999999993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84</v>
      </c>
      <c r="N75">
        <v>118.125</v>
      </c>
      <c r="O75">
        <v>123.66562500000001</v>
      </c>
      <c r="P75">
        <v>123.375</v>
      </c>
      <c r="Q75">
        <v>6.0012100000000004</v>
      </c>
      <c r="R75">
        <v>42.392195999999998</v>
      </c>
      <c r="S75">
        <v>14.51431</v>
      </c>
      <c r="T75">
        <v>0</v>
      </c>
      <c r="U75">
        <v>418.77</v>
      </c>
      <c r="V75">
        <v>18.140333999999999</v>
      </c>
      <c r="W75">
        <v>23.199539999999999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36.481999999999999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12.782</v>
      </c>
      <c r="AM75">
        <v>10.536032000000001</v>
      </c>
      <c r="AN75">
        <v>0.59302999999999995</v>
      </c>
      <c r="AO75">
        <v>0</v>
      </c>
      <c r="AP75">
        <v>3.843</v>
      </c>
      <c r="AQ75">
        <v>46.683</v>
      </c>
      <c r="AR75">
        <v>3.8639999999999999</v>
      </c>
      <c r="AS75">
        <v>5.3807999999999998</v>
      </c>
      <c r="AT75">
        <v>15.00135</v>
      </c>
      <c r="AU75">
        <v>0</v>
      </c>
      <c r="AV75">
        <v>9.4499999999999993</v>
      </c>
      <c r="AW75">
        <v>53.974200000000003</v>
      </c>
      <c r="AX75">
        <v>92.611999999999995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3126.061635</v>
      </c>
    </row>
    <row r="76" spans="1:117">
      <c r="A76" t="s">
        <v>118</v>
      </c>
      <c r="B76">
        <v>0</v>
      </c>
      <c r="C76">
        <v>9.4499999999999993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84</v>
      </c>
      <c r="N76">
        <v>118.125</v>
      </c>
      <c r="O76">
        <v>123.66562500000001</v>
      </c>
      <c r="P76">
        <v>123.375</v>
      </c>
      <c r="Q76">
        <v>6.0012100000000004</v>
      </c>
      <c r="R76">
        <v>42.392195999999998</v>
      </c>
      <c r="S76">
        <v>14.51431</v>
      </c>
      <c r="T76">
        <v>0</v>
      </c>
      <c r="U76">
        <v>418.77</v>
      </c>
      <c r="V76">
        <v>18.140333999999999</v>
      </c>
      <c r="W76">
        <v>23.199539999999999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36.481999999999999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12.782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3.8639999999999999</v>
      </c>
      <c r="AS76">
        <v>5.3807999999999998</v>
      </c>
      <c r="AT76">
        <v>15.00135</v>
      </c>
      <c r="AU76">
        <v>0</v>
      </c>
      <c r="AV76">
        <v>9.4499999999999993</v>
      </c>
      <c r="AW76">
        <v>54.4086</v>
      </c>
      <c r="AX76">
        <v>92.611999999999995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3139.5820710000003</v>
      </c>
    </row>
    <row r="77" spans="1:117">
      <c r="A77" t="s">
        <v>119</v>
      </c>
      <c r="B77">
        <v>0</v>
      </c>
      <c r="C77">
        <v>9.4499999999999993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88</v>
      </c>
      <c r="N77">
        <v>118.125</v>
      </c>
      <c r="O77">
        <v>123.66562500000001</v>
      </c>
      <c r="P77">
        <v>123.375</v>
      </c>
      <c r="Q77">
        <v>6.0012100000000004</v>
      </c>
      <c r="R77">
        <v>42.392195999999998</v>
      </c>
      <c r="S77">
        <v>14.51431</v>
      </c>
      <c r="T77">
        <v>0</v>
      </c>
      <c r="U77">
        <v>418.77</v>
      </c>
      <c r="V77">
        <v>18.140333999999999</v>
      </c>
      <c r="W77">
        <v>23.199539999999999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36.481999999999999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12.782</v>
      </c>
      <c r="AM77">
        <v>10.536032000000001</v>
      </c>
      <c r="AN77">
        <v>0.59302999999999995</v>
      </c>
      <c r="AO77">
        <v>0</v>
      </c>
      <c r="AP77">
        <v>3.843</v>
      </c>
      <c r="AQ77">
        <v>46.683</v>
      </c>
      <c r="AR77">
        <v>3.8639999999999999</v>
      </c>
      <c r="AS77">
        <v>5.3807999999999998</v>
      </c>
      <c r="AT77">
        <v>15.00135</v>
      </c>
      <c r="AU77">
        <v>0</v>
      </c>
      <c r="AV77">
        <v>9.4499999999999993</v>
      </c>
      <c r="AW77">
        <v>54.4086</v>
      </c>
      <c r="AX77">
        <v>92.611999999999995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3143.5820710000003</v>
      </c>
    </row>
    <row r="78" spans="1:117">
      <c r="A78" t="s">
        <v>120</v>
      </c>
      <c r="B78">
        <v>0</v>
      </c>
      <c r="C78">
        <v>9.4499999999999993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88</v>
      </c>
      <c r="N78">
        <v>118.125</v>
      </c>
      <c r="O78">
        <v>123.66562500000001</v>
      </c>
      <c r="P78">
        <v>123.375</v>
      </c>
      <c r="Q78">
        <v>6.0012100000000004</v>
      </c>
      <c r="R78">
        <v>42.392195999999998</v>
      </c>
      <c r="S78">
        <v>14.51431</v>
      </c>
      <c r="T78">
        <v>0</v>
      </c>
      <c r="U78">
        <v>418.77</v>
      </c>
      <c r="V78">
        <v>18.140333999999999</v>
      </c>
      <c r="W78">
        <v>23.199539999999999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36.481999999999999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12.782</v>
      </c>
      <c r="AM78">
        <v>10.536032000000001</v>
      </c>
      <c r="AN78">
        <v>0.59302999999999995</v>
      </c>
      <c r="AO78">
        <v>0</v>
      </c>
      <c r="AP78">
        <v>3.843</v>
      </c>
      <c r="AQ78">
        <v>46.683</v>
      </c>
      <c r="AR78">
        <v>3.8639999999999999</v>
      </c>
      <c r="AS78">
        <v>5.3807999999999998</v>
      </c>
      <c r="AT78">
        <v>15.00135</v>
      </c>
      <c r="AU78">
        <v>0</v>
      </c>
      <c r="AV78">
        <v>9.4499999999999993</v>
      </c>
      <c r="AW78">
        <v>54.4086</v>
      </c>
      <c r="AX78">
        <v>92.611999999999995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3135.816671</v>
      </c>
    </row>
    <row r="79" spans="1:117">
      <c r="A79" t="s">
        <v>121</v>
      </c>
      <c r="B79">
        <v>0</v>
      </c>
      <c r="C79">
        <v>9.4499999999999993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88</v>
      </c>
      <c r="N79">
        <v>118.125</v>
      </c>
      <c r="O79">
        <v>123.66562500000001</v>
      </c>
      <c r="P79">
        <v>123.375</v>
      </c>
      <c r="Q79">
        <v>6.0012100000000004</v>
      </c>
      <c r="R79">
        <v>42.392195999999998</v>
      </c>
      <c r="S79">
        <v>14.51431</v>
      </c>
      <c r="T79">
        <v>0</v>
      </c>
      <c r="U79">
        <v>418.77</v>
      </c>
      <c r="V79">
        <v>18.140333999999999</v>
      </c>
      <c r="W79">
        <v>23.199539999999999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36.481999999999999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12.782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3.8639999999999999</v>
      </c>
      <c r="AS79">
        <v>5.3807999999999998</v>
      </c>
      <c r="AT79">
        <v>15.00135</v>
      </c>
      <c r="AU79">
        <v>0</v>
      </c>
      <c r="AV79">
        <v>9.4499999999999993</v>
      </c>
      <c r="AW79">
        <v>54.4086</v>
      </c>
      <c r="AX79">
        <v>92.611999999999995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3116.876671</v>
      </c>
    </row>
    <row r="80" spans="1:117">
      <c r="A80" t="s">
        <v>122</v>
      </c>
      <c r="B80">
        <v>0</v>
      </c>
      <c r="C80">
        <v>9.4499999999999993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88</v>
      </c>
      <c r="N80">
        <v>118.125</v>
      </c>
      <c r="O80">
        <v>123.66562500000001</v>
      </c>
      <c r="P80">
        <v>123.375</v>
      </c>
      <c r="Q80">
        <v>6.0012100000000004</v>
      </c>
      <c r="R80">
        <v>42.392195999999998</v>
      </c>
      <c r="S80">
        <v>14.51431</v>
      </c>
      <c r="T80">
        <v>0</v>
      </c>
      <c r="U80">
        <v>418.77</v>
      </c>
      <c r="V80">
        <v>18.140333999999999</v>
      </c>
      <c r="W80">
        <v>23.199539999999999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19.35568</v>
      </c>
      <c r="AD80">
        <v>27.476800000000001</v>
      </c>
      <c r="AE80">
        <v>49.436556000000003</v>
      </c>
      <c r="AF80">
        <v>19.72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12.782</v>
      </c>
      <c r="AM80">
        <v>4.6654999999999998</v>
      </c>
      <c r="AN80">
        <v>0.59302999999999995</v>
      </c>
      <c r="AO80">
        <v>0</v>
      </c>
      <c r="AP80">
        <v>3.843</v>
      </c>
      <c r="AQ80">
        <v>46.683</v>
      </c>
      <c r="AR80">
        <v>3.8639999999999999</v>
      </c>
      <c r="AS80">
        <v>5.3807999999999998</v>
      </c>
      <c r="AT80">
        <v>15.00135</v>
      </c>
      <c r="AU80">
        <v>0</v>
      </c>
      <c r="AV80">
        <v>9.4499999999999993</v>
      </c>
      <c r="AW80">
        <v>54.4086</v>
      </c>
      <c r="AX80">
        <v>92.611999999999995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3033.0088229999997</v>
      </c>
    </row>
    <row r="81" spans="1:117">
      <c r="A81" t="s">
        <v>123</v>
      </c>
      <c r="B81">
        <v>0</v>
      </c>
      <c r="C81">
        <v>9.4499999999999993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88</v>
      </c>
      <c r="N81">
        <v>118.125</v>
      </c>
      <c r="O81">
        <v>123.66562500000001</v>
      </c>
      <c r="P81">
        <v>123.375</v>
      </c>
      <c r="Q81">
        <v>6.0012100000000004</v>
      </c>
      <c r="R81">
        <v>42.392195999999998</v>
      </c>
      <c r="S81">
        <v>14.51431</v>
      </c>
      <c r="T81">
        <v>0</v>
      </c>
      <c r="U81">
        <v>418.77</v>
      </c>
      <c r="V81">
        <v>18.140333999999999</v>
      </c>
      <c r="W81">
        <v>23.199539999999999</v>
      </c>
      <c r="X81">
        <v>147.515625</v>
      </c>
      <c r="Y81">
        <v>0</v>
      </c>
      <c r="Z81">
        <v>0</v>
      </c>
      <c r="AA81">
        <v>6.32</v>
      </c>
      <c r="AB81">
        <v>13.17004</v>
      </c>
      <c r="AC81">
        <v>19.35568</v>
      </c>
      <c r="AD81">
        <v>7.9260000000000002</v>
      </c>
      <c r="AE81">
        <v>32.957704</v>
      </c>
      <c r="AF81">
        <v>8.8740000000000006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12.782</v>
      </c>
      <c r="AM81">
        <v>4.6654999999999998</v>
      </c>
      <c r="AN81">
        <v>0.59302999999999995</v>
      </c>
      <c r="AO81">
        <v>0</v>
      </c>
      <c r="AP81">
        <v>3.843</v>
      </c>
      <c r="AQ81">
        <v>46.683</v>
      </c>
      <c r="AR81">
        <v>39.744</v>
      </c>
      <c r="AS81">
        <v>5.3807999999999998</v>
      </c>
      <c r="AT81">
        <v>15.00135</v>
      </c>
      <c r="AU81">
        <v>0</v>
      </c>
      <c r="AV81">
        <v>9.4499999999999993</v>
      </c>
      <c r="AW81">
        <v>54.517200000000003</v>
      </c>
      <c r="AX81">
        <v>92.611999999999995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2967.4916709999998</v>
      </c>
    </row>
    <row r="82" spans="1:117">
      <c r="A82" t="s">
        <v>124</v>
      </c>
      <c r="B82">
        <v>0</v>
      </c>
      <c r="C82">
        <v>9.4499999999999993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88</v>
      </c>
      <c r="N82">
        <v>118.125</v>
      </c>
      <c r="O82">
        <v>123.66562500000001</v>
      </c>
      <c r="P82">
        <v>123.375</v>
      </c>
      <c r="Q82">
        <v>6.0012100000000004</v>
      </c>
      <c r="R82">
        <v>42.392195999999998</v>
      </c>
      <c r="S82">
        <v>14.51431</v>
      </c>
      <c r="T82">
        <v>0</v>
      </c>
      <c r="U82">
        <v>418.77</v>
      </c>
      <c r="V82">
        <v>18.140333999999999</v>
      </c>
      <c r="W82">
        <v>23.199539999999999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9.6778399999999998</v>
      </c>
      <c r="AD82">
        <v>7.9260000000000002</v>
      </c>
      <c r="AE82">
        <v>32.957704</v>
      </c>
      <c r="AF82">
        <v>8.8740000000000006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12.782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39.744</v>
      </c>
      <c r="AS82">
        <v>5.3807999999999998</v>
      </c>
      <c r="AT82">
        <v>15.00135</v>
      </c>
      <c r="AU82">
        <v>0</v>
      </c>
      <c r="AV82">
        <v>9.4499999999999993</v>
      </c>
      <c r="AW82">
        <v>54.625799999999998</v>
      </c>
      <c r="AX82">
        <v>92.611999999999995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2923.5460309999994</v>
      </c>
    </row>
    <row r="83" spans="1:117">
      <c r="A83" t="s">
        <v>125</v>
      </c>
      <c r="B83">
        <v>0</v>
      </c>
      <c r="C83">
        <v>9.4499999999999993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88</v>
      </c>
      <c r="N83">
        <v>118.125</v>
      </c>
      <c r="O83">
        <v>123.66562500000001</v>
      </c>
      <c r="P83">
        <v>123.375</v>
      </c>
      <c r="Q83">
        <v>6.0012100000000004</v>
      </c>
      <c r="R83">
        <v>42.392195999999998</v>
      </c>
      <c r="S83">
        <v>14.51431</v>
      </c>
      <c r="T83">
        <v>0</v>
      </c>
      <c r="U83">
        <v>418.77</v>
      </c>
      <c r="V83">
        <v>18.140333999999999</v>
      </c>
      <c r="W83">
        <v>23.199539999999999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12.782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6.6239999999999997</v>
      </c>
      <c r="AS83">
        <v>5.3807999999999998</v>
      </c>
      <c r="AT83">
        <v>15.00135</v>
      </c>
      <c r="AU83">
        <v>0</v>
      </c>
      <c r="AV83">
        <v>9.4499999999999993</v>
      </c>
      <c r="AW83">
        <v>54.625799999999998</v>
      </c>
      <c r="AX83">
        <v>92.611999999999995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2829.7602389999993</v>
      </c>
    </row>
    <row r="84" spans="1:117">
      <c r="A84" t="s">
        <v>126</v>
      </c>
      <c r="B84">
        <v>0</v>
      </c>
      <c r="C84">
        <v>9.4499999999999993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88</v>
      </c>
      <c r="N84">
        <v>118.125</v>
      </c>
      <c r="O84">
        <v>123.66562500000001</v>
      </c>
      <c r="P84">
        <v>123.375</v>
      </c>
      <c r="Q84">
        <v>6.0012100000000004</v>
      </c>
      <c r="R84">
        <v>42.392195999999998</v>
      </c>
      <c r="S84">
        <v>14.51431</v>
      </c>
      <c r="T84">
        <v>0</v>
      </c>
      <c r="U84">
        <v>418.77</v>
      </c>
      <c r="V84">
        <v>18.140333999999999</v>
      </c>
      <c r="W84">
        <v>23.199539999999999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23.390899999999998</v>
      </c>
      <c r="AI84">
        <v>0</v>
      </c>
      <c r="AJ84">
        <v>0</v>
      </c>
      <c r="AK84">
        <v>54.313200000000002</v>
      </c>
      <c r="AL84">
        <v>12.782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6.6239999999999997</v>
      </c>
      <c r="AS84">
        <v>5.3807999999999998</v>
      </c>
      <c r="AT84">
        <v>15.00135</v>
      </c>
      <c r="AU84">
        <v>0</v>
      </c>
      <c r="AV84">
        <v>9.4499999999999993</v>
      </c>
      <c r="AW84">
        <v>54.625799999999998</v>
      </c>
      <c r="AX84">
        <v>92.611999999999995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2820.0823989999994</v>
      </c>
    </row>
    <row r="85" spans="1:117">
      <c r="A85" t="s">
        <v>127</v>
      </c>
      <c r="B85">
        <v>0</v>
      </c>
      <c r="C85">
        <v>9.4499999999999993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88</v>
      </c>
      <c r="N85">
        <v>118.125</v>
      </c>
      <c r="O85">
        <v>123.66562500000001</v>
      </c>
      <c r="P85">
        <v>123.375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23.199539999999999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23.390899999999998</v>
      </c>
      <c r="AI85">
        <v>0</v>
      </c>
      <c r="AJ85">
        <v>0</v>
      </c>
      <c r="AK85">
        <v>54.313200000000002</v>
      </c>
      <c r="AL85">
        <v>70.882000000000005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5.52</v>
      </c>
      <c r="AS85">
        <v>5.3807999999999998</v>
      </c>
      <c r="AT85">
        <v>15.00135</v>
      </c>
      <c r="AU85">
        <v>0</v>
      </c>
      <c r="AV85">
        <v>9.4499999999999993</v>
      </c>
      <c r="AW85">
        <v>54.625799999999998</v>
      </c>
      <c r="AX85">
        <v>92.611999999999995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2893.8655990000002</v>
      </c>
    </row>
    <row r="86" spans="1:117">
      <c r="A86" t="s">
        <v>128</v>
      </c>
      <c r="B86">
        <v>0</v>
      </c>
      <c r="C86">
        <v>9.4499999999999993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88</v>
      </c>
      <c r="N86">
        <v>118.125</v>
      </c>
      <c r="O86">
        <v>123.66562500000001</v>
      </c>
      <c r="P86">
        <v>123.375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23.199539999999999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22.728000000000002</v>
      </c>
      <c r="AI86">
        <v>0</v>
      </c>
      <c r="AJ86">
        <v>0</v>
      </c>
      <c r="AK86">
        <v>54.313200000000002</v>
      </c>
      <c r="AL86">
        <v>70.882000000000005</v>
      </c>
      <c r="AM86">
        <v>0</v>
      </c>
      <c r="AN86">
        <v>0.59302999999999995</v>
      </c>
      <c r="AO86">
        <v>0</v>
      </c>
      <c r="AP86">
        <v>3.843</v>
      </c>
      <c r="AQ86">
        <v>31.122</v>
      </c>
      <c r="AR86">
        <v>5.52</v>
      </c>
      <c r="AS86">
        <v>5.3807999999999998</v>
      </c>
      <c r="AT86">
        <v>15.00135</v>
      </c>
      <c r="AU86">
        <v>0</v>
      </c>
      <c r="AV86">
        <v>9.4499999999999993</v>
      </c>
      <c r="AW86">
        <v>54.625799999999998</v>
      </c>
      <c r="AX86">
        <v>92.611999999999995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2877.6416990000002</v>
      </c>
    </row>
    <row r="87" spans="1:117">
      <c r="A87" t="s">
        <v>129</v>
      </c>
      <c r="B87">
        <v>0</v>
      </c>
      <c r="C87">
        <v>9.4499999999999993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88</v>
      </c>
      <c r="N87">
        <v>118.125</v>
      </c>
      <c r="O87">
        <v>123.66562500000001</v>
      </c>
      <c r="P87">
        <v>123.375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23.199539999999999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8.8740000000000006</v>
      </c>
      <c r="AG87">
        <v>0</v>
      </c>
      <c r="AH87">
        <v>22.728000000000002</v>
      </c>
      <c r="AI87">
        <v>0</v>
      </c>
      <c r="AJ87">
        <v>0</v>
      </c>
      <c r="AK87">
        <v>54.313200000000002</v>
      </c>
      <c r="AL87">
        <v>12.782</v>
      </c>
      <c r="AM87">
        <v>0</v>
      </c>
      <c r="AN87">
        <v>0.59302999999999995</v>
      </c>
      <c r="AO87">
        <v>0</v>
      </c>
      <c r="AP87">
        <v>3.843</v>
      </c>
      <c r="AQ87">
        <v>31.122</v>
      </c>
      <c r="AR87">
        <v>5.52</v>
      </c>
      <c r="AS87">
        <v>5.3807999999999998</v>
      </c>
      <c r="AT87">
        <v>15.00135</v>
      </c>
      <c r="AU87">
        <v>0</v>
      </c>
      <c r="AV87">
        <v>9.4499999999999993</v>
      </c>
      <c r="AW87">
        <v>54.625799999999998</v>
      </c>
      <c r="AX87">
        <v>92.611999999999995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2803.0628470000001</v>
      </c>
    </row>
    <row r="88" spans="1:117">
      <c r="A88" t="s">
        <v>130</v>
      </c>
      <c r="B88">
        <v>0</v>
      </c>
      <c r="C88">
        <v>9.4499999999999993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88</v>
      </c>
      <c r="N88">
        <v>118.125</v>
      </c>
      <c r="O88">
        <v>123.66562500000001</v>
      </c>
      <c r="P88">
        <v>123.375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23.199539999999999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15.561</v>
      </c>
      <c r="AR88">
        <v>8.8320000000000007</v>
      </c>
      <c r="AS88">
        <v>5.3807999999999998</v>
      </c>
      <c r="AT88">
        <v>15.00135</v>
      </c>
      <c r="AU88">
        <v>0</v>
      </c>
      <c r="AV88">
        <v>9.4499999999999993</v>
      </c>
      <c r="AW88">
        <v>54.625799999999998</v>
      </c>
      <c r="AX88">
        <v>92.611999999999995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2757.6278470000002</v>
      </c>
    </row>
    <row r="89" spans="1:117">
      <c r="A89" t="s">
        <v>131</v>
      </c>
      <c r="B89">
        <v>0</v>
      </c>
      <c r="C89">
        <v>9.4499999999999993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88</v>
      </c>
      <c r="N89">
        <v>118.125</v>
      </c>
      <c r="O89">
        <v>123.66562500000001</v>
      </c>
      <c r="P89">
        <v>123.375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23.199539999999999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0</v>
      </c>
      <c r="AR89">
        <v>44.16</v>
      </c>
      <c r="AS89">
        <v>5.3807999999999998</v>
      </c>
      <c r="AT89">
        <v>15.00135</v>
      </c>
      <c r="AU89">
        <v>0</v>
      </c>
      <c r="AV89">
        <v>9.4499999999999993</v>
      </c>
      <c r="AW89">
        <v>54.625799999999998</v>
      </c>
      <c r="AX89">
        <v>92.611999999999995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2777.394847</v>
      </c>
    </row>
    <row r="90" spans="1:117">
      <c r="A90" t="s">
        <v>132</v>
      </c>
      <c r="B90">
        <v>0</v>
      </c>
      <c r="C90">
        <v>9.4499999999999993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88</v>
      </c>
      <c r="N90">
        <v>118.125</v>
      </c>
      <c r="O90">
        <v>123.66562500000001</v>
      </c>
      <c r="P90">
        <v>123.375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23.199539999999999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0</v>
      </c>
      <c r="AR90">
        <v>44.16</v>
      </c>
      <c r="AS90">
        <v>5.3807999999999998</v>
      </c>
      <c r="AT90">
        <v>15.00135</v>
      </c>
      <c r="AU90">
        <v>0</v>
      </c>
      <c r="AV90">
        <v>9.4499999999999993</v>
      </c>
      <c r="AW90">
        <v>54.625799999999998</v>
      </c>
      <c r="AX90">
        <v>92.611999999999995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2777.394847</v>
      </c>
    </row>
    <row r="91" spans="1:117">
      <c r="A91" t="s">
        <v>133</v>
      </c>
      <c r="B91">
        <v>0</v>
      </c>
      <c r="C91">
        <v>9.4499999999999993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88</v>
      </c>
      <c r="N91">
        <v>118.125</v>
      </c>
      <c r="O91">
        <v>123.66562500000001</v>
      </c>
      <c r="P91">
        <v>123.375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23.199539999999999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0</v>
      </c>
      <c r="AR91">
        <v>6.6239999999999997</v>
      </c>
      <c r="AS91">
        <v>5.3807999999999998</v>
      </c>
      <c r="AT91">
        <v>15.00135</v>
      </c>
      <c r="AU91">
        <v>0</v>
      </c>
      <c r="AV91">
        <v>9.4499999999999993</v>
      </c>
      <c r="AW91">
        <v>54.625799999999998</v>
      </c>
      <c r="AX91">
        <v>92.611999999999995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2739.858847</v>
      </c>
    </row>
    <row r="92" spans="1:117">
      <c r="A92" t="s">
        <v>134</v>
      </c>
      <c r="B92">
        <v>0</v>
      </c>
      <c r="C92">
        <v>9.4499999999999993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88</v>
      </c>
      <c r="N92">
        <v>118.125</v>
      </c>
      <c r="O92">
        <v>123.66562500000001</v>
      </c>
      <c r="P92">
        <v>123.375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23.199539999999999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0</v>
      </c>
      <c r="AR92">
        <v>6.6239999999999997</v>
      </c>
      <c r="AS92">
        <v>5.3807999999999998</v>
      </c>
      <c r="AT92">
        <v>15.00135</v>
      </c>
      <c r="AU92">
        <v>0</v>
      </c>
      <c r="AV92">
        <v>9.4499999999999993</v>
      </c>
      <c r="AW92">
        <v>54.625799999999998</v>
      </c>
      <c r="AX92">
        <v>92.611999999999995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2739.858847</v>
      </c>
    </row>
    <row r="93" spans="1:117">
      <c r="A93" t="s">
        <v>135</v>
      </c>
      <c r="B93">
        <v>0</v>
      </c>
      <c r="C93">
        <v>9.4499999999999993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88</v>
      </c>
      <c r="N93">
        <v>118.125</v>
      </c>
      <c r="O93">
        <v>123.66562500000001</v>
      </c>
      <c r="P93">
        <v>123.375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23.199539999999999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0</v>
      </c>
      <c r="AR93">
        <v>5.52</v>
      </c>
      <c r="AS93">
        <v>5.3807999999999998</v>
      </c>
      <c r="AT93">
        <v>15.00135</v>
      </c>
      <c r="AU93">
        <v>0</v>
      </c>
      <c r="AV93">
        <v>9.4499999999999993</v>
      </c>
      <c r="AW93">
        <v>54.625799999999998</v>
      </c>
      <c r="AX93">
        <v>92.611999999999995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2738.7548470000002</v>
      </c>
    </row>
    <row r="94" spans="1:117">
      <c r="A94" t="s">
        <v>136</v>
      </c>
      <c r="B94">
        <v>0</v>
      </c>
      <c r="C94">
        <v>9.4499999999999993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88</v>
      </c>
      <c r="N94">
        <v>118.125</v>
      </c>
      <c r="O94">
        <v>123.66562500000001</v>
      </c>
      <c r="P94">
        <v>123.375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23.199539999999999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0</v>
      </c>
      <c r="AR94">
        <v>5.52</v>
      </c>
      <c r="AS94">
        <v>5.3807999999999998</v>
      </c>
      <c r="AT94">
        <v>15.00135</v>
      </c>
      <c r="AU94">
        <v>0</v>
      </c>
      <c r="AV94">
        <v>9.4499999999999993</v>
      </c>
      <c r="AW94">
        <v>54.4086</v>
      </c>
      <c r="AX94">
        <v>92.611999999999995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2738.5376470000006</v>
      </c>
    </row>
    <row r="95" spans="1:117">
      <c r="A95" t="s">
        <v>137</v>
      </c>
      <c r="B95">
        <v>0</v>
      </c>
      <c r="C95">
        <v>9.4499999999999993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88</v>
      </c>
      <c r="N95">
        <v>118.125</v>
      </c>
      <c r="O95">
        <v>123.66562500000001</v>
      </c>
      <c r="P95">
        <v>123.375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26.100999999999999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0</v>
      </c>
      <c r="AR95">
        <v>5.52</v>
      </c>
      <c r="AS95">
        <v>5.3807999999999998</v>
      </c>
      <c r="AT95">
        <v>15.00135</v>
      </c>
      <c r="AU95">
        <v>0</v>
      </c>
      <c r="AV95">
        <v>9.4499999999999993</v>
      </c>
      <c r="AW95">
        <v>54.4086</v>
      </c>
      <c r="AX95">
        <v>92.611999999999995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2741.4391070000006</v>
      </c>
    </row>
    <row r="96" spans="1:117">
      <c r="A96" t="s">
        <v>138</v>
      </c>
      <c r="B96">
        <v>0</v>
      </c>
      <c r="C96">
        <v>9.4499999999999993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88</v>
      </c>
      <c r="N96">
        <v>118.125</v>
      </c>
      <c r="O96">
        <v>123.66562500000001</v>
      </c>
      <c r="P96">
        <v>123.375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26.100999999999999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5.52</v>
      </c>
      <c r="AS96">
        <v>5.3807999999999998</v>
      </c>
      <c r="AT96">
        <v>15.00135</v>
      </c>
      <c r="AU96">
        <v>0</v>
      </c>
      <c r="AV96">
        <v>9.4499999999999993</v>
      </c>
      <c r="AW96">
        <v>54.4086</v>
      </c>
      <c r="AX96">
        <v>92.611999999999995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2741.4391070000006</v>
      </c>
    </row>
    <row r="97" spans="1:117">
      <c r="A97" t="s">
        <v>139</v>
      </c>
      <c r="B97">
        <v>0</v>
      </c>
      <c r="C97">
        <v>9.4499999999999993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88</v>
      </c>
      <c r="N97">
        <v>118.125</v>
      </c>
      <c r="O97">
        <v>123.66562500000001</v>
      </c>
      <c r="P97">
        <v>123.375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27.315000000000001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5.52</v>
      </c>
      <c r="AS97">
        <v>7.3986000000000001</v>
      </c>
      <c r="AT97">
        <v>15.00135</v>
      </c>
      <c r="AU97">
        <v>0</v>
      </c>
      <c r="AV97">
        <v>9.4499999999999993</v>
      </c>
      <c r="AW97">
        <v>54.4086</v>
      </c>
      <c r="AX97">
        <v>92.611999999999995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2742.4603070000007</v>
      </c>
    </row>
    <row r="98" spans="1:117">
      <c r="A98" t="s">
        <v>140</v>
      </c>
      <c r="B98">
        <v>0</v>
      </c>
      <c r="C98">
        <v>9.4499999999999993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88</v>
      </c>
      <c r="N98">
        <v>118.125</v>
      </c>
      <c r="O98">
        <v>123.66562500000001</v>
      </c>
      <c r="P98">
        <v>123.375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27.315000000000001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5.52</v>
      </c>
      <c r="AS98">
        <v>10.7616</v>
      </c>
      <c r="AT98">
        <v>15.00135</v>
      </c>
      <c r="AU98">
        <v>0</v>
      </c>
      <c r="AV98">
        <v>9.4499999999999993</v>
      </c>
      <c r="AW98">
        <v>54.4086</v>
      </c>
      <c r="AX98">
        <v>92.611999999999995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2745.8233070000006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0.22680000000000036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16.393599047999992</v>
      </c>
      <c r="L99">
        <f t="shared" si="2"/>
        <v>15.675659999999962</v>
      </c>
      <c r="M99">
        <f t="shared" si="2"/>
        <v>2.0379999999999998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0.22873688999999972</v>
      </c>
      <c r="R99">
        <f t="shared" si="2"/>
        <v>1.0174127039999976</v>
      </c>
      <c r="S99">
        <f t="shared" si="2"/>
        <v>0.54430734000000069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0.67629512000000125</v>
      </c>
      <c r="X99">
        <f t="shared" si="2"/>
        <v>3.540375</v>
      </c>
      <c r="Y99">
        <f t="shared" si="2"/>
        <v>0</v>
      </c>
      <c r="Z99">
        <f t="shared" si="2"/>
        <v>4.6745599999999991E-2</v>
      </c>
      <c r="AA99">
        <f t="shared" si="2"/>
        <v>9.0843679999999996E-2</v>
      </c>
      <c r="AB99">
        <f t="shared" si="2"/>
        <v>0.12177621500000001</v>
      </c>
      <c r="AC99">
        <f t="shared" si="2"/>
        <v>9.4995640000000006E-2</v>
      </c>
      <c r="AD99">
        <f t="shared" si="2"/>
        <v>0.11423545650000001</v>
      </c>
      <c r="AE99">
        <f t="shared" si="2"/>
        <v>0.58087953300000039</v>
      </c>
      <c r="AF99">
        <f t="shared" si="2"/>
        <v>0.24847200000000019</v>
      </c>
      <c r="AG99">
        <f t="shared" si="2"/>
        <v>0</v>
      </c>
      <c r="AH99">
        <f t="shared" si="2"/>
        <v>0.66881875000000002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0.3003189000000005</v>
      </c>
      <c r="AM99">
        <f t="shared" si="2"/>
        <v>3.9940679000000021E-2</v>
      </c>
      <c r="AN99">
        <f t="shared" si="2"/>
        <v>1.3343174999999983E-2</v>
      </c>
      <c r="AO99">
        <f t="shared" si="2"/>
        <v>0</v>
      </c>
      <c r="AP99">
        <f t="shared" si="2"/>
        <v>9.3192749999999991E-2</v>
      </c>
      <c r="AQ99">
        <f t="shared" si="2"/>
        <v>0.47249999999999992</v>
      </c>
      <c r="AR99">
        <f t="shared" si="2"/>
        <v>0.22549200000000025</v>
      </c>
      <c r="AS99">
        <f t="shared" si="2"/>
        <v>0.20416773000000013</v>
      </c>
      <c r="AT99">
        <f t="shared" si="2"/>
        <v>0.36003239999999997</v>
      </c>
      <c r="AU99">
        <f t="shared" si="2"/>
        <v>0</v>
      </c>
      <c r="AV99">
        <f t="shared" si="2"/>
        <v>0.22680000000000036</v>
      </c>
      <c r="AW99">
        <f t="shared" si="2"/>
        <v>1.3021954500000004</v>
      </c>
      <c r="AX99">
        <f t="shared" si="2"/>
        <v>2.2226879999999998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68.374834112499997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351</v>
      </c>
      <c r="L3">
        <v>117</v>
      </c>
      <c r="M3">
        <v>84</v>
      </c>
      <c r="N3">
        <v>118.125</v>
      </c>
      <c r="O3">
        <v>123.66562500000001</v>
      </c>
      <c r="P3">
        <v>123.375</v>
      </c>
      <c r="Q3">
        <v>3</v>
      </c>
      <c r="R3">
        <v>25.617699999999999</v>
      </c>
      <c r="S3">
        <v>5</v>
      </c>
      <c r="T3">
        <v>0</v>
      </c>
      <c r="U3">
        <v>418.77</v>
      </c>
      <c r="V3">
        <v>8.9671000000000003</v>
      </c>
      <c r="W3">
        <v>23.185665</v>
      </c>
      <c r="X3">
        <v>127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49.436556000000003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</v>
      </c>
      <c r="AO3">
        <v>0</v>
      </c>
      <c r="AP3">
        <v>2.3058000000000001</v>
      </c>
      <c r="AQ3">
        <v>0</v>
      </c>
      <c r="AR3">
        <v>39.744</v>
      </c>
      <c r="AS3">
        <v>24.75168</v>
      </c>
      <c r="AT3">
        <v>15.000025000000001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1724.5257510000001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351</v>
      </c>
      <c r="L4">
        <v>117</v>
      </c>
      <c r="M4">
        <v>84</v>
      </c>
      <c r="N4">
        <v>118.125</v>
      </c>
      <c r="O4">
        <v>123.66562500000001</v>
      </c>
      <c r="P4">
        <v>123.375</v>
      </c>
      <c r="Q4">
        <v>3</v>
      </c>
      <c r="R4">
        <v>19.012127</v>
      </c>
      <c r="S4">
        <v>5</v>
      </c>
      <c r="T4">
        <v>0</v>
      </c>
      <c r="U4">
        <v>418.77</v>
      </c>
      <c r="V4">
        <v>4.7895099999999999</v>
      </c>
      <c r="W4">
        <v>21.284199999999998</v>
      </c>
      <c r="X4">
        <v>127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49.436556000000003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</v>
      </c>
      <c r="AO4">
        <v>0</v>
      </c>
      <c r="AP4">
        <v>2.3058000000000001</v>
      </c>
      <c r="AQ4">
        <v>0</v>
      </c>
      <c r="AR4">
        <v>39.744</v>
      </c>
      <c r="AS4">
        <v>24.75168</v>
      </c>
      <c r="AT4">
        <v>15.000025000000001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1711.8411230000004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351</v>
      </c>
      <c r="L5">
        <v>117</v>
      </c>
      <c r="M5">
        <v>84</v>
      </c>
      <c r="N5">
        <v>118.125</v>
      </c>
      <c r="O5">
        <v>123.66562500000001</v>
      </c>
      <c r="P5">
        <v>123.375</v>
      </c>
      <c r="Q5">
        <v>3</v>
      </c>
      <c r="R5">
        <v>11</v>
      </c>
      <c r="S5">
        <v>5</v>
      </c>
      <c r="T5">
        <v>0</v>
      </c>
      <c r="U5">
        <v>418.77</v>
      </c>
      <c r="V5">
        <v>4</v>
      </c>
      <c r="W5">
        <v>21.284199999999998</v>
      </c>
      <c r="X5">
        <v>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49.436556000000003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</v>
      </c>
      <c r="AO5">
        <v>0</v>
      </c>
      <c r="AP5">
        <v>2.3058000000000001</v>
      </c>
      <c r="AQ5">
        <v>0</v>
      </c>
      <c r="AR5">
        <v>4.968</v>
      </c>
      <c r="AS5">
        <v>24.75168</v>
      </c>
      <c r="AT5">
        <v>15.000025000000001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1638.2634860000005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351</v>
      </c>
      <c r="L6">
        <v>117</v>
      </c>
      <c r="M6">
        <v>84</v>
      </c>
      <c r="N6">
        <v>118.125</v>
      </c>
      <c r="O6">
        <v>123.66562500000001</v>
      </c>
      <c r="P6">
        <v>123.375</v>
      </c>
      <c r="Q6">
        <v>3</v>
      </c>
      <c r="R6">
        <v>11</v>
      </c>
      <c r="S6">
        <v>5</v>
      </c>
      <c r="T6">
        <v>0</v>
      </c>
      <c r="U6">
        <v>418.77</v>
      </c>
      <c r="V6">
        <v>4</v>
      </c>
      <c r="W6">
        <v>21.284199999999998</v>
      </c>
      <c r="X6">
        <v>104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49.436556000000003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</v>
      </c>
      <c r="AO6">
        <v>0</v>
      </c>
      <c r="AP6">
        <v>2.3058000000000001</v>
      </c>
      <c r="AQ6">
        <v>0</v>
      </c>
      <c r="AR6">
        <v>4.968</v>
      </c>
      <c r="AS6">
        <v>24.75168</v>
      </c>
      <c r="AT6">
        <v>15.000025000000001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1645.2634860000005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351</v>
      </c>
      <c r="L7">
        <v>117</v>
      </c>
      <c r="M7">
        <v>84</v>
      </c>
      <c r="N7">
        <v>118.125</v>
      </c>
      <c r="O7">
        <v>123.66562500000001</v>
      </c>
      <c r="P7">
        <v>123.375</v>
      </c>
      <c r="Q7">
        <v>3</v>
      </c>
      <c r="R7">
        <v>11</v>
      </c>
      <c r="S7">
        <v>5</v>
      </c>
      <c r="T7">
        <v>0</v>
      </c>
      <c r="U7">
        <v>418.77</v>
      </c>
      <c r="V7">
        <v>4</v>
      </c>
      <c r="W7">
        <v>21.284199999999998</v>
      </c>
      <c r="X7">
        <v>109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49.436556000000003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12.782</v>
      </c>
      <c r="AM7">
        <v>0</v>
      </c>
      <c r="AN7">
        <v>0</v>
      </c>
      <c r="AO7">
        <v>0</v>
      </c>
      <c r="AP7">
        <v>8.3264999999999993</v>
      </c>
      <c r="AQ7">
        <v>0</v>
      </c>
      <c r="AR7">
        <v>4.968</v>
      </c>
      <c r="AS7">
        <v>24.75168</v>
      </c>
      <c r="AT7">
        <v>15.000025000000001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1667.6717860000003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351</v>
      </c>
      <c r="L8">
        <v>117</v>
      </c>
      <c r="M8">
        <v>84</v>
      </c>
      <c r="N8">
        <v>118.125</v>
      </c>
      <c r="O8">
        <v>123.66562500000001</v>
      </c>
      <c r="P8">
        <v>123.375</v>
      </c>
      <c r="Q8">
        <v>3</v>
      </c>
      <c r="R8">
        <v>11</v>
      </c>
      <c r="S8">
        <v>5</v>
      </c>
      <c r="T8">
        <v>0</v>
      </c>
      <c r="U8">
        <v>418.77</v>
      </c>
      <c r="V8">
        <v>4</v>
      </c>
      <c r="W8">
        <v>21.284199999999998</v>
      </c>
      <c r="X8">
        <v>104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49.436556000000003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70.882000000000005</v>
      </c>
      <c r="AM8">
        <v>0</v>
      </c>
      <c r="AN8">
        <v>0</v>
      </c>
      <c r="AO8">
        <v>0</v>
      </c>
      <c r="AP8">
        <v>8.3264999999999993</v>
      </c>
      <c r="AQ8">
        <v>0</v>
      </c>
      <c r="AR8">
        <v>4.968</v>
      </c>
      <c r="AS8">
        <v>24.75168</v>
      </c>
      <c r="AT8">
        <v>15.000025000000001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1720.7717860000005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351</v>
      </c>
      <c r="L9">
        <v>117</v>
      </c>
      <c r="M9">
        <v>84</v>
      </c>
      <c r="N9">
        <v>118.125</v>
      </c>
      <c r="O9">
        <v>123.66562500000001</v>
      </c>
      <c r="P9">
        <v>123.375</v>
      </c>
      <c r="Q9">
        <v>3</v>
      </c>
      <c r="R9">
        <v>11</v>
      </c>
      <c r="S9">
        <v>5</v>
      </c>
      <c r="T9">
        <v>0</v>
      </c>
      <c r="U9">
        <v>418.77</v>
      </c>
      <c r="V9">
        <v>4</v>
      </c>
      <c r="W9">
        <v>21.284199999999998</v>
      </c>
      <c r="X9">
        <v>104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70.882000000000005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4.968</v>
      </c>
      <c r="AS9">
        <v>6.726</v>
      </c>
      <c r="AT9">
        <v>15.000025000000001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1670.3814320000004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351</v>
      </c>
      <c r="L10">
        <v>117</v>
      </c>
      <c r="M10">
        <v>84</v>
      </c>
      <c r="N10">
        <v>118.125</v>
      </c>
      <c r="O10">
        <v>123.66562500000001</v>
      </c>
      <c r="P10">
        <v>123.375</v>
      </c>
      <c r="Q10">
        <v>3</v>
      </c>
      <c r="R10">
        <v>11</v>
      </c>
      <c r="S10">
        <v>5</v>
      </c>
      <c r="T10">
        <v>0</v>
      </c>
      <c r="U10">
        <v>418.77</v>
      </c>
      <c r="V10">
        <v>4</v>
      </c>
      <c r="W10">
        <v>21.284199999999998</v>
      </c>
      <c r="X10">
        <v>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70.882000000000005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4.968</v>
      </c>
      <c r="AS10">
        <v>6.726</v>
      </c>
      <c r="AT10">
        <v>15.000025000000001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1663.3814320000004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350.96</v>
      </c>
      <c r="L11">
        <v>117</v>
      </c>
      <c r="M11">
        <v>84</v>
      </c>
      <c r="N11">
        <v>118.125</v>
      </c>
      <c r="O11">
        <v>123.66562500000001</v>
      </c>
      <c r="P11">
        <v>123.375</v>
      </c>
      <c r="Q11">
        <v>2.91</v>
      </c>
      <c r="R11">
        <v>11</v>
      </c>
      <c r="S11">
        <v>4.92</v>
      </c>
      <c r="T11">
        <v>0</v>
      </c>
      <c r="U11">
        <v>418.77</v>
      </c>
      <c r="V11">
        <v>4</v>
      </c>
      <c r="W11">
        <v>21.284199999999998</v>
      </c>
      <c r="X11">
        <v>68.462052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70.882000000000005</v>
      </c>
      <c r="AM11">
        <v>0</v>
      </c>
      <c r="AN11">
        <v>0.59302999999999995</v>
      </c>
      <c r="AO11">
        <v>0</v>
      </c>
      <c r="AP11">
        <v>8.3264999999999993</v>
      </c>
      <c r="AQ11">
        <v>0</v>
      </c>
      <c r="AR11">
        <v>4.968</v>
      </c>
      <c r="AS11">
        <v>7.3986000000000001</v>
      </c>
      <c r="AT11">
        <v>15.000025000000001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1618.8272320000003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350.96</v>
      </c>
      <c r="L12">
        <v>117</v>
      </c>
      <c r="M12">
        <v>60.7712</v>
      </c>
      <c r="N12">
        <v>118.125</v>
      </c>
      <c r="O12">
        <v>123.66562500000001</v>
      </c>
      <c r="P12">
        <v>123.375</v>
      </c>
      <c r="Q12">
        <v>2.91</v>
      </c>
      <c r="R12">
        <v>11</v>
      </c>
      <c r="S12">
        <v>4.92</v>
      </c>
      <c r="T12">
        <v>0</v>
      </c>
      <c r="U12">
        <v>418.77</v>
      </c>
      <c r="V12">
        <v>4</v>
      </c>
      <c r="W12">
        <v>11</v>
      </c>
      <c r="X12">
        <v>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12.782</v>
      </c>
      <c r="AM12">
        <v>0</v>
      </c>
      <c r="AN12">
        <v>0.59302999999999995</v>
      </c>
      <c r="AO12">
        <v>0</v>
      </c>
      <c r="AP12">
        <v>8.3264999999999993</v>
      </c>
      <c r="AQ12">
        <v>0</v>
      </c>
      <c r="AR12">
        <v>4.968</v>
      </c>
      <c r="AS12">
        <v>7.3986000000000001</v>
      </c>
      <c r="AT12">
        <v>15.000025000000001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1506.7521799999997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350.96</v>
      </c>
      <c r="L13">
        <v>117</v>
      </c>
      <c r="M13">
        <v>53.7712</v>
      </c>
      <c r="N13">
        <v>118.125</v>
      </c>
      <c r="O13">
        <v>123.66562500000001</v>
      </c>
      <c r="P13">
        <v>123.375</v>
      </c>
      <c r="Q13">
        <v>2.91</v>
      </c>
      <c r="R13">
        <v>11</v>
      </c>
      <c r="S13">
        <v>4.92</v>
      </c>
      <c r="T13">
        <v>0</v>
      </c>
      <c r="U13">
        <v>418.77</v>
      </c>
      <c r="V13">
        <v>4</v>
      </c>
      <c r="W13">
        <v>11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1.3944000000000001</v>
      </c>
      <c r="AM13">
        <v>0</v>
      </c>
      <c r="AN13">
        <v>0.59302999999999995</v>
      </c>
      <c r="AO13">
        <v>0</v>
      </c>
      <c r="AP13">
        <v>8.3264999999999993</v>
      </c>
      <c r="AQ13">
        <v>0</v>
      </c>
      <c r="AR13">
        <v>4.968</v>
      </c>
      <c r="AS13">
        <v>7.3986000000000001</v>
      </c>
      <c r="AT13">
        <v>15.000025000000001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1488.3645799999997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350.96</v>
      </c>
      <c r="L14">
        <v>117</v>
      </c>
      <c r="M14">
        <v>51.7712</v>
      </c>
      <c r="N14">
        <v>118.125</v>
      </c>
      <c r="O14">
        <v>123.66562500000001</v>
      </c>
      <c r="P14">
        <v>123.375</v>
      </c>
      <c r="Q14">
        <v>2.91</v>
      </c>
      <c r="R14">
        <v>11</v>
      </c>
      <c r="S14">
        <v>4.92</v>
      </c>
      <c r="T14">
        <v>0</v>
      </c>
      <c r="U14">
        <v>418.77</v>
      </c>
      <c r="V14">
        <v>4</v>
      </c>
      <c r="W14">
        <v>11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1.3944000000000001</v>
      </c>
      <c r="AM14">
        <v>0</v>
      </c>
      <c r="AN14">
        <v>0.59302999999999995</v>
      </c>
      <c r="AO14">
        <v>0</v>
      </c>
      <c r="AP14">
        <v>8.3264999999999993</v>
      </c>
      <c r="AQ14">
        <v>0</v>
      </c>
      <c r="AR14">
        <v>4.968</v>
      </c>
      <c r="AS14">
        <v>7.3986000000000001</v>
      </c>
      <c r="AT14">
        <v>15.000025000000001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1486.3645799999997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350.96</v>
      </c>
      <c r="L15">
        <v>116.58</v>
      </c>
      <c r="M15">
        <v>55.7712</v>
      </c>
      <c r="N15">
        <v>118.125</v>
      </c>
      <c r="O15">
        <v>123.66562500000001</v>
      </c>
      <c r="P15">
        <v>123.375</v>
      </c>
      <c r="Q15">
        <v>2.91</v>
      </c>
      <c r="R15">
        <v>11</v>
      </c>
      <c r="S15">
        <v>4.92</v>
      </c>
      <c r="T15">
        <v>0</v>
      </c>
      <c r="U15">
        <v>418.77</v>
      </c>
      <c r="V15">
        <v>4</v>
      </c>
      <c r="W15">
        <v>11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49.436556000000003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1.3944000000000001</v>
      </c>
      <c r="AM15">
        <v>0</v>
      </c>
      <c r="AN15">
        <v>0.59302999999999995</v>
      </c>
      <c r="AO15">
        <v>0</v>
      </c>
      <c r="AP15">
        <v>2.3058000000000001</v>
      </c>
      <c r="AQ15">
        <v>0</v>
      </c>
      <c r="AR15">
        <v>4.968</v>
      </c>
      <c r="AS15">
        <v>7.3986000000000001</v>
      </c>
      <c r="AT15">
        <v>15.000025000000001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1533.3604360000002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350.96</v>
      </c>
      <c r="L16">
        <v>116.58</v>
      </c>
      <c r="M16">
        <v>84</v>
      </c>
      <c r="N16">
        <v>118.125</v>
      </c>
      <c r="O16">
        <v>123.66562500000001</v>
      </c>
      <c r="P16">
        <v>123.375</v>
      </c>
      <c r="Q16">
        <v>2.91</v>
      </c>
      <c r="R16">
        <v>11</v>
      </c>
      <c r="S16">
        <v>4.92</v>
      </c>
      <c r="T16">
        <v>0</v>
      </c>
      <c r="U16">
        <v>418.77</v>
      </c>
      <c r="V16">
        <v>4</v>
      </c>
      <c r="W16">
        <v>21.284199999999998</v>
      </c>
      <c r="X16">
        <v>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49.436556000000003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1.3944000000000001</v>
      </c>
      <c r="AM16">
        <v>0</v>
      </c>
      <c r="AN16">
        <v>0.59302999999999995</v>
      </c>
      <c r="AO16">
        <v>0</v>
      </c>
      <c r="AP16">
        <v>2.3058000000000001</v>
      </c>
      <c r="AQ16">
        <v>0</v>
      </c>
      <c r="AR16">
        <v>4.968</v>
      </c>
      <c r="AS16">
        <v>7.3986000000000001</v>
      </c>
      <c r="AT16">
        <v>15.000025000000001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1586.8734360000003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350.96</v>
      </c>
      <c r="L17">
        <v>116.58</v>
      </c>
      <c r="M17">
        <v>84</v>
      </c>
      <c r="N17">
        <v>118.125</v>
      </c>
      <c r="O17">
        <v>123.66562500000001</v>
      </c>
      <c r="P17">
        <v>123.375</v>
      </c>
      <c r="Q17">
        <v>2.91</v>
      </c>
      <c r="R17">
        <v>11</v>
      </c>
      <c r="S17">
        <v>4.92</v>
      </c>
      <c r="T17">
        <v>0</v>
      </c>
      <c r="U17">
        <v>418.77</v>
      </c>
      <c r="V17">
        <v>4</v>
      </c>
      <c r="W17">
        <v>21.284199999999998</v>
      </c>
      <c r="X17">
        <v>70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49.436556000000003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1.3944000000000001</v>
      </c>
      <c r="AM17">
        <v>0</v>
      </c>
      <c r="AN17">
        <v>0.59302999999999995</v>
      </c>
      <c r="AO17">
        <v>0</v>
      </c>
      <c r="AP17">
        <v>2.3058000000000001</v>
      </c>
      <c r="AQ17">
        <v>0</v>
      </c>
      <c r="AR17">
        <v>4.968</v>
      </c>
      <c r="AS17">
        <v>7.3986000000000001</v>
      </c>
      <c r="AT17">
        <v>15.000025000000001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1593.8734360000003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350.96</v>
      </c>
      <c r="L18">
        <v>116.58</v>
      </c>
      <c r="M18">
        <v>84</v>
      </c>
      <c r="N18">
        <v>118.125</v>
      </c>
      <c r="O18">
        <v>123.66562500000001</v>
      </c>
      <c r="P18">
        <v>123.375</v>
      </c>
      <c r="Q18">
        <v>2.91</v>
      </c>
      <c r="R18">
        <v>11</v>
      </c>
      <c r="S18">
        <v>4.92</v>
      </c>
      <c r="T18">
        <v>0</v>
      </c>
      <c r="U18">
        <v>418.77</v>
      </c>
      <c r="V18">
        <v>4</v>
      </c>
      <c r="W18">
        <v>21.284199999999998</v>
      </c>
      <c r="X18">
        <v>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49.436556000000003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1.3944000000000001</v>
      </c>
      <c r="AM18">
        <v>0</v>
      </c>
      <c r="AN18">
        <v>0.59302999999999995</v>
      </c>
      <c r="AO18">
        <v>0</v>
      </c>
      <c r="AP18">
        <v>2.3058000000000001</v>
      </c>
      <c r="AQ18">
        <v>0</v>
      </c>
      <c r="AR18">
        <v>4.968</v>
      </c>
      <c r="AS18">
        <v>7.3986000000000001</v>
      </c>
      <c r="AT18">
        <v>15.000025000000001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1601.8734360000003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350.96</v>
      </c>
      <c r="L19">
        <v>116.58</v>
      </c>
      <c r="M19">
        <v>84</v>
      </c>
      <c r="N19">
        <v>118.125</v>
      </c>
      <c r="O19">
        <v>123.66562500000001</v>
      </c>
      <c r="P19">
        <v>123.375</v>
      </c>
      <c r="Q19">
        <v>2.91</v>
      </c>
      <c r="R19">
        <v>11</v>
      </c>
      <c r="S19">
        <v>4.92</v>
      </c>
      <c r="T19">
        <v>0</v>
      </c>
      <c r="U19">
        <v>418.77</v>
      </c>
      <c r="V19">
        <v>4</v>
      </c>
      <c r="W19">
        <v>21.284199999999998</v>
      </c>
      <c r="X19">
        <v>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49.436556000000003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2.3058000000000001</v>
      </c>
      <c r="AQ19">
        <v>15.561</v>
      </c>
      <c r="AR19">
        <v>4.968</v>
      </c>
      <c r="AS19">
        <v>7.3986000000000001</v>
      </c>
      <c r="AT19">
        <v>15.000025000000001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1620.4344360000002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350.96</v>
      </c>
      <c r="L20">
        <v>116.58</v>
      </c>
      <c r="M20">
        <v>84</v>
      </c>
      <c r="N20">
        <v>118.125</v>
      </c>
      <c r="O20">
        <v>123.66562500000001</v>
      </c>
      <c r="P20">
        <v>123.375</v>
      </c>
      <c r="Q20">
        <v>2.91</v>
      </c>
      <c r="R20">
        <v>11</v>
      </c>
      <c r="S20">
        <v>4.92</v>
      </c>
      <c r="T20">
        <v>0</v>
      </c>
      <c r="U20">
        <v>418.77</v>
      </c>
      <c r="V20">
        <v>4</v>
      </c>
      <c r="W20">
        <v>21.284199999999998</v>
      </c>
      <c r="X20">
        <v>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49.436556000000003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2.3058000000000001</v>
      </c>
      <c r="AQ20">
        <v>31.122</v>
      </c>
      <c r="AR20">
        <v>4.968</v>
      </c>
      <c r="AS20">
        <v>7.3986000000000001</v>
      </c>
      <c r="AT20">
        <v>15.000025000000001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1651.9954360000004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350.96</v>
      </c>
      <c r="L21">
        <v>116.58</v>
      </c>
      <c r="M21">
        <v>84</v>
      </c>
      <c r="N21">
        <v>118.125</v>
      </c>
      <c r="O21">
        <v>123.66562500000001</v>
      </c>
      <c r="P21">
        <v>123.375</v>
      </c>
      <c r="Q21">
        <v>2.91</v>
      </c>
      <c r="R21">
        <v>11</v>
      </c>
      <c r="S21">
        <v>4.92</v>
      </c>
      <c r="T21">
        <v>0</v>
      </c>
      <c r="U21">
        <v>418.77</v>
      </c>
      <c r="V21">
        <v>4</v>
      </c>
      <c r="W21">
        <v>21.284199999999998</v>
      </c>
      <c r="X21">
        <v>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49.436556000000003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3.2025000000000001</v>
      </c>
      <c r="AQ21">
        <v>31.122</v>
      </c>
      <c r="AR21">
        <v>4.968</v>
      </c>
      <c r="AS21">
        <v>7.3986000000000001</v>
      </c>
      <c r="AT21">
        <v>15.000025000000001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1652.8921360000004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350.96</v>
      </c>
      <c r="L22">
        <v>116.58</v>
      </c>
      <c r="M22">
        <v>84</v>
      </c>
      <c r="N22">
        <v>118.125</v>
      </c>
      <c r="O22">
        <v>123.66562500000001</v>
      </c>
      <c r="P22">
        <v>123.375</v>
      </c>
      <c r="Q22">
        <v>2.91</v>
      </c>
      <c r="R22">
        <v>11</v>
      </c>
      <c r="S22">
        <v>4.92</v>
      </c>
      <c r="T22">
        <v>0</v>
      </c>
      <c r="U22">
        <v>418.77</v>
      </c>
      <c r="V22">
        <v>4</v>
      </c>
      <c r="W22">
        <v>21.284199999999998</v>
      </c>
      <c r="X22">
        <v>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49.436556000000003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3.2025000000000001</v>
      </c>
      <c r="AQ22">
        <v>31.122</v>
      </c>
      <c r="AR22">
        <v>4.968</v>
      </c>
      <c r="AS22">
        <v>7.3986000000000001</v>
      </c>
      <c r="AT22">
        <v>15.000025000000001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1652.8921360000004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357.96</v>
      </c>
      <c r="L23">
        <v>116.58</v>
      </c>
      <c r="M23">
        <v>84</v>
      </c>
      <c r="N23">
        <v>118.125</v>
      </c>
      <c r="O23">
        <v>123.66562500000001</v>
      </c>
      <c r="P23">
        <v>123.375</v>
      </c>
      <c r="Q23">
        <v>2.91</v>
      </c>
      <c r="R23">
        <v>25.617699999999999</v>
      </c>
      <c r="S23">
        <v>4.92</v>
      </c>
      <c r="T23">
        <v>0</v>
      </c>
      <c r="U23">
        <v>418.77</v>
      </c>
      <c r="V23">
        <v>8.9671000000000003</v>
      </c>
      <c r="W23">
        <v>21.284199999999998</v>
      </c>
      <c r="X23">
        <v>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49.436556000000003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3.2025000000000001</v>
      </c>
      <c r="AQ23">
        <v>31.122</v>
      </c>
      <c r="AR23">
        <v>4.968</v>
      </c>
      <c r="AS23">
        <v>7.3986000000000001</v>
      </c>
      <c r="AT23">
        <v>15.000025000000001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1679.4769360000003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418.23744900000003</v>
      </c>
      <c r="L24">
        <v>116.58</v>
      </c>
      <c r="M24">
        <v>84</v>
      </c>
      <c r="N24">
        <v>118.125</v>
      </c>
      <c r="O24">
        <v>123.66562500000001</v>
      </c>
      <c r="P24">
        <v>123.375</v>
      </c>
      <c r="Q24">
        <v>2.91</v>
      </c>
      <c r="R24">
        <v>25.617699999999999</v>
      </c>
      <c r="S24">
        <v>4.92</v>
      </c>
      <c r="T24">
        <v>0</v>
      </c>
      <c r="U24">
        <v>418.77</v>
      </c>
      <c r="V24">
        <v>8.9671000000000003</v>
      </c>
      <c r="W24">
        <v>21.284199999999998</v>
      </c>
      <c r="X24">
        <v>104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49.436556000000003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4.968</v>
      </c>
      <c r="AS24">
        <v>7.3986000000000001</v>
      </c>
      <c r="AT24">
        <v>15.000025000000001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1765.6943850000005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483.96</v>
      </c>
      <c r="L25">
        <v>116.58</v>
      </c>
      <c r="M25">
        <v>84</v>
      </c>
      <c r="N25">
        <v>118.125</v>
      </c>
      <c r="O25">
        <v>123.66562500000001</v>
      </c>
      <c r="P25">
        <v>123.375</v>
      </c>
      <c r="Q25">
        <v>2.91</v>
      </c>
      <c r="R25">
        <v>25.617699999999999</v>
      </c>
      <c r="S25">
        <v>4.92</v>
      </c>
      <c r="T25">
        <v>0</v>
      </c>
      <c r="U25">
        <v>418.77</v>
      </c>
      <c r="V25">
        <v>8.9671000000000003</v>
      </c>
      <c r="W25">
        <v>29.960799999999999</v>
      </c>
      <c r="X25">
        <v>139</v>
      </c>
      <c r="Y25">
        <v>0</v>
      </c>
      <c r="Z25">
        <v>0</v>
      </c>
      <c r="AA25">
        <v>0</v>
      </c>
      <c r="AB25">
        <v>13.17004</v>
      </c>
      <c r="AC25">
        <v>9.6778399999999998</v>
      </c>
      <c r="AD25">
        <v>0</v>
      </c>
      <c r="AE25">
        <v>49.436556000000003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4.968</v>
      </c>
      <c r="AS25">
        <v>7.3986000000000001</v>
      </c>
      <c r="AT25">
        <v>15.000025000000001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1916.8814160000009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550.96</v>
      </c>
      <c r="L26">
        <v>116.58</v>
      </c>
      <c r="M26">
        <v>84</v>
      </c>
      <c r="N26">
        <v>118.125</v>
      </c>
      <c r="O26">
        <v>123.66562500000001</v>
      </c>
      <c r="P26">
        <v>123.375</v>
      </c>
      <c r="Q26">
        <v>2.91</v>
      </c>
      <c r="R26">
        <v>25.617699999999999</v>
      </c>
      <c r="S26">
        <v>4.92</v>
      </c>
      <c r="T26">
        <v>0</v>
      </c>
      <c r="U26">
        <v>418.77</v>
      </c>
      <c r="V26">
        <v>8.9671000000000003</v>
      </c>
      <c r="W26">
        <v>34.799309999999998</v>
      </c>
      <c r="X26">
        <v>146.4701</v>
      </c>
      <c r="Y26">
        <v>0</v>
      </c>
      <c r="Z26">
        <v>0</v>
      </c>
      <c r="AA26">
        <v>0</v>
      </c>
      <c r="AB26">
        <v>13.17004</v>
      </c>
      <c r="AC26">
        <v>9.6778399999999998</v>
      </c>
      <c r="AD26">
        <v>6.4068500000000004</v>
      </c>
      <c r="AE26">
        <v>49.436556000000003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3.2025000000000001</v>
      </c>
      <c r="AQ26">
        <v>46.683</v>
      </c>
      <c r="AR26">
        <v>4.968</v>
      </c>
      <c r="AS26">
        <v>7.3986000000000001</v>
      </c>
      <c r="AT26">
        <v>15.000025000000001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2040.9168760000007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590.57500000000005</v>
      </c>
      <c r="L27">
        <v>118.58</v>
      </c>
      <c r="M27">
        <v>84</v>
      </c>
      <c r="N27">
        <v>118.125</v>
      </c>
      <c r="O27">
        <v>123.66562500000001</v>
      </c>
      <c r="P27">
        <v>123.375</v>
      </c>
      <c r="Q27">
        <v>2.91</v>
      </c>
      <c r="R27">
        <v>31.384799999999998</v>
      </c>
      <c r="S27">
        <v>4.92</v>
      </c>
      <c r="T27">
        <v>0</v>
      </c>
      <c r="U27">
        <v>418.77</v>
      </c>
      <c r="V27">
        <v>8.9671000000000003</v>
      </c>
      <c r="W27">
        <v>34.799309999999998</v>
      </c>
      <c r="X27">
        <v>146.4701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17.748000000000001</v>
      </c>
      <c r="AG27">
        <v>0</v>
      </c>
      <c r="AH27">
        <v>75.760000000000005</v>
      </c>
      <c r="AI27">
        <v>16.350411999999999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3.2025000000000001</v>
      </c>
      <c r="AQ27">
        <v>46.683</v>
      </c>
      <c r="AR27">
        <v>4.968</v>
      </c>
      <c r="AS27">
        <v>7.3986000000000001</v>
      </c>
      <c r="AT27">
        <v>15.000025000000001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2175.0921179999996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590.57500000000005</v>
      </c>
      <c r="L28">
        <v>118.58</v>
      </c>
      <c r="M28">
        <v>84</v>
      </c>
      <c r="N28">
        <v>118.125</v>
      </c>
      <c r="O28">
        <v>123.66562500000001</v>
      </c>
      <c r="P28">
        <v>123.375</v>
      </c>
      <c r="Q28">
        <v>2.91</v>
      </c>
      <c r="R28">
        <v>25.407699999999998</v>
      </c>
      <c r="S28">
        <v>4.92</v>
      </c>
      <c r="T28">
        <v>0</v>
      </c>
      <c r="U28">
        <v>418.77</v>
      </c>
      <c r="V28">
        <v>13.5747</v>
      </c>
      <c r="W28">
        <v>34.799309999999998</v>
      </c>
      <c r="X28">
        <v>146.4701</v>
      </c>
      <c r="Y28">
        <v>0</v>
      </c>
      <c r="Z28">
        <v>19.5624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26.622</v>
      </c>
      <c r="AG28">
        <v>0</v>
      </c>
      <c r="AH28">
        <v>113.64</v>
      </c>
      <c r="AI28">
        <v>16.350411999999999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4.968</v>
      </c>
      <c r="AS28">
        <v>7.3986000000000001</v>
      </c>
      <c r="AT28">
        <v>15.000025000000001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2276.6451779999998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603.97389999999996</v>
      </c>
      <c r="L29">
        <v>152.58000000000001</v>
      </c>
      <c r="M29">
        <v>84</v>
      </c>
      <c r="N29">
        <v>118.125</v>
      </c>
      <c r="O29">
        <v>123.66562500000001</v>
      </c>
      <c r="P29">
        <v>123.375</v>
      </c>
      <c r="Q29">
        <v>4.3472</v>
      </c>
      <c r="R29">
        <v>31.098472000000001</v>
      </c>
      <c r="S29">
        <v>11.096500000000001</v>
      </c>
      <c r="T29">
        <v>0</v>
      </c>
      <c r="U29">
        <v>418.77</v>
      </c>
      <c r="V29">
        <v>15.424645999999999</v>
      </c>
      <c r="W29">
        <v>34.799309999999998</v>
      </c>
      <c r="X29">
        <v>146.4701</v>
      </c>
      <c r="Y29">
        <v>0</v>
      </c>
      <c r="Z29">
        <v>19.5624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4.968</v>
      </c>
      <c r="AS29">
        <v>7.3986000000000001</v>
      </c>
      <c r="AT29">
        <v>15.000025000000001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2358.1384959999996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603.97389999999996</v>
      </c>
      <c r="L30">
        <v>185</v>
      </c>
      <c r="M30">
        <v>84</v>
      </c>
      <c r="N30">
        <v>118.125</v>
      </c>
      <c r="O30">
        <v>123.66562500000001</v>
      </c>
      <c r="P30">
        <v>123.375</v>
      </c>
      <c r="Q30">
        <v>4.3472</v>
      </c>
      <c r="R30">
        <v>37.743104000000002</v>
      </c>
      <c r="S30">
        <v>11.096500000000001</v>
      </c>
      <c r="T30">
        <v>0</v>
      </c>
      <c r="U30">
        <v>418.77</v>
      </c>
      <c r="V30">
        <v>18.1401</v>
      </c>
      <c r="W30">
        <v>34.799309999999998</v>
      </c>
      <c r="X30">
        <v>146.4701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26.622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4.968</v>
      </c>
      <c r="AS30">
        <v>7.3986000000000001</v>
      </c>
      <c r="AT30">
        <v>15.000025000000001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2398.1327819999997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650.97389999999996</v>
      </c>
      <c r="L31">
        <v>219</v>
      </c>
      <c r="M31">
        <v>84</v>
      </c>
      <c r="N31">
        <v>118.125</v>
      </c>
      <c r="O31">
        <v>123.66562500000001</v>
      </c>
      <c r="P31">
        <v>123.375</v>
      </c>
      <c r="Q31">
        <v>5.6247590000000001</v>
      </c>
      <c r="R31">
        <v>42.384799999999998</v>
      </c>
      <c r="S31">
        <v>8.1372</v>
      </c>
      <c r="T31">
        <v>0</v>
      </c>
      <c r="U31">
        <v>418.77</v>
      </c>
      <c r="V31">
        <v>18.1401</v>
      </c>
      <c r="W31">
        <v>34.799309999999998</v>
      </c>
      <c r="X31">
        <v>146.4701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26.622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39.744</v>
      </c>
      <c r="AS31">
        <v>7.3986000000000001</v>
      </c>
      <c r="AT31">
        <v>15.000025000000001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2519.8991370000003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682.50268300000005</v>
      </c>
      <c r="L32">
        <v>219</v>
      </c>
      <c r="M32">
        <v>84</v>
      </c>
      <c r="N32">
        <v>118.125</v>
      </c>
      <c r="O32">
        <v>123.66562500000001</v>
      </c>
      <c r="P32">
        <v>123.375</v>
      </c>
      <c r="Q32">
        <v>3.3647999999999998</v>
      </c>
      <c r="R32">
        <v>42.384799999999998</v>
      </c>
      <c r="S32">
        <v>8.1372</v>
      </c>
      <c r="T32">
        <v>0</v>
      </c>
      <c r="U32">
        <v>418.77</v>
      </c>
      <c r="V32">
        <v>18.1401</v>
      </c>
      <c r="W32">
        <v>34.799309999999998</v>
      </c>
      <c r="X32">
        <v>146.4701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26.622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39.744</v>
      </c>
      <c r="AS32">
        <v>7.3986000000000001</v>
      </c>
      <c r="AT32">
        <v>15.000025000000001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2549.1679610000006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219</v>
      </c>
      <c r="M33">
        <v>84</v>
      </c>
      <c r="N33">
        <v>118.125</v>
      </c>
      <c r="O33">
        <v>123.66562500000001</v>
      </c>
      <c r="P33">
        <v>123.375</v>
      </c>
      <c r="Q33">
        <v>3.3647999999999998</v>
      </c>
      <c r="R33">
        <v>42.384799999999998</v>
      </c>
      <c r="S33">
        <v>8.1372</v>
      </c>
      <c r="T33">
        <v>0</v>
      </c>
      <c r="U33">
        <v>418.77</v>
      </c>
      <c r="V33">
        <v>18.1401</v>
      </c>
      <c r="W33">
        <v>34.799309999999998</v>
      </c>
      <c r="X33">
        <v>146.4701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26.622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8.8320000000000007</v>
      </c>
      <c r="AS33">
        <v>5.3807999999999998</v>
      </c>
      <c r="AT33">
        <v>15.000025000000001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2482.0627930000001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219</v>
      </c>
      <c r="M34">
        <v>84</v>
      </c>
      <c r="N34">
        <v>118.125</v>
      </c>
      <c r="O34">
        <v>123.66562500000001</v>
      </c>
      <c r="P34">
        <v>123.375</v>
      </c>
      <c r="Q34">
        <v>3.3647999999999998</v>
      </c>
      <c r="R34">
        <v>42.384799999999998</v>
      </c>
      <c r="S34">
        <v>8.1372</v>
      </c>
      <c r="T34">
        <v>0</v>
      </c>
      <c r="U34">
        <v>418.77</v>
      </c>
      <c r="V34">
        <v>18.1401</v>
      </c>
      <c r="W34">
        <v>34.799309999999998</v>
      </c>
      <c r="X34">
        <v>146.4701</v>
      </c>
      <c r="Y34">
        <v>0</v>
      </c>
      <c r="Z34">
        <v>6.5208000000000004</v>
      </c>
      <c r="AA34">
        <v>14.04936</v>
      </c>
      <c r="AB34">
        <v>26.260100000000001</v>
      </c>
      <c r="AC34">
        <v>9.6778399999999998</v>
      </c>
      <c r="AD34">
        <v>18.272072000000001</v>
      </c>
      <c r="AE34">
        <v>49.436556000000003</v>
      </c>
      <c r="AF34">
        <v>9.86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3.2025000000000001</v>
      </c>
      <c r="AQ34">
        <v>46.683</v>
      </c>
      <c r="AR34">
        <v>6.6239999999999997</v>
      </c>
      <c r="AS34">
        <v>5.3807999999999998</v>
      </c>
      <c r="AT34">
        <v>15.000025000000001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2382.6689450000003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219</v>
      </c>
      <c r="M35">
        <v>84</v>
      </c>
      <c r="N35">
        <v>118.125</v>
      </c>
      <c r="O35">
        <v>123.66562500000001</v>
      </c>
      <c r="P35">
        <v>123.375</v>
      </c>
      <c r="Q35">
        <v>3.3647999999999998</v>
      </c>
      <c r="R35">
        <v>42.384799999999998</v>
      </c>
      <c r="S35">
        <v>8.1372</v>
      </c>
      <c r="T35">
        <v>0</v>
      </c>
      <c r="U35">
        <v>418.77</v>
      </c>
      <c r="V35">
        <v>18.1401</v>
      </c>
      <c r="W35">
        <v>34.799309999999998</v>
      </c>
      <c r="X35">
        <v>146.4701</v>
      </c>
      <c r="Y35">
        <v>0</v>
      </c>
      <c r="Z35">
        <v>0</v>
      </c>
      <c r="AA35">
        <v>8.69</v>
      </c>
      <c r="AB35">
        <v>13.17004</v>
      </c>
      <c r="AC35">
        <v>9.6778399999999998</v>
      </c>
      <c r="AD35">
        <v>7.9260000000000002</v>
      </c>
      <c r="AE35">
        <v>49.436556000000003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1.3944000000000001</v>
      </c>
      <c r="AM35">
        <v>0</v>
      </c>
      <c r="AN35">
        <v>0.59302999999999995</v>
      </c>
      <c r="AO35">
        <v>0</v>
      </c>
      <c r="AP35">
        <v>3.2025000000000001</v>
      </c>
      <c r="AQ35">
        <v>46.683</v>
      </c>
      <c r="AR35">
        <v>6.6239999999999997</v>
      </c>
      <c r="AS35">
        <v>7.3986000000000001</v>
      </c>
      <c r="AT35">
        <v>15.000025000000001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2331.8042529999998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219</v>
      </c>
      <c r="M36">
        <v>84</v>
      </c>
      <c r="N36">
        <v>118.125</v>
      </c>
      <c r="O36">
        <v>123.66562500000001</v>
      </c>
      <c r="P36">
        <v>123.375</v>
      </c>
      <c r="Q36">
        <v>3.3647999999999998</v>
      </c>
      <c r="R36">
        <v>42.384799999999998</v>
      </c>
      <c r="S36">
        <v>8.1372</v>
      </c>
      <c r="T36">
        <v>0</v>
      </c>
      <c r="U36">
        <v>418.77</v>
      </c>
      <c r="V36">
        <v>18.1401</v>
      </c>
      <c r="W36">
        <v>34.799309999999998</v>
      </c>
      <c r="X36">
        <v>146.4701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49.436556000000003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6.6239999999999997</v>
      </c>
      <c r="AS36">
        <v>7.3986000000000001</v>
      </c>
      <c r="AT36">
        <v>15.000025000000001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2267.6304129999999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219</v>
      </c>
      <c r="M37">
        <v>84</v>
      </c>
      <c r="N37">
        <v>118.125</v>
      </c>
      <c r="O37">
        <v>123.66562500000001</v>
      </c>
      <c r="P37">
        <v>123.375</v>
      </c>
      <c r="Q37">
        <v>3.3647999999999998</v>
      </c>
      <c r="R37">
        <v>42.384799999999998</v>
      </c>
      <c r="S37">
        <v>8.1372</v>
      </c>
      <c r="T37">
        <v>0</v>
      </c>
      <c r="U37">
        <v>418.77</v>
      </c>
      <c r="V37">
        <v>18.1401</v>
      </c>
      <c r="W37">
        <v>34.799309999999998</v>
      </c>
      <c r="X37">
        <v>146.4701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49.436556000000003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12.782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39.744</v>
      </c>
      <c r="AS37">
        <v>7.3986000000000001</v>
      </c>
      <c r="AT37">
        <v>15.000025000000001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2284.478873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650.74599999999998</v>
      </c>
      <c r="L38">
        <v>219</v>
      </c>
      <c r="M38">
        <v>84</v>
      </c>
      <c r="N38">
        <v>118.125</v>
      </c>
      <c r="O38">
        <v>123.66562500000001</v>
      </c>
      <c r="P38">
        <v>123.375</v>
      </c>
      <c r="Q38">
        <v>3.3647999999999998</v>
      </c>
      <c r="R38">
        <v>42.384799999999998</v>
      </c>
      <c r="S38">
        <v>8.1372</v>
      </c>
      <c r="T38">
        <v>0</v>
      </c>
      <c r="U38">
        <v>418.77</v>
      </c>
      <c r="V38">
        <v>18.1401</v>
      </c>
      <c r="W38">
        <v>34.799309999999998</v>
      </c>
      <c r="X38">
        <v>146.4701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70.882000000000005</v>
      </c>
      <c r="AM38">
        <v>0</v>
      </c>
      <c r="AN38">
        <v>0.59302999999999995</v>
      </c>
      <c r="AO38">
        <v>0</v>
      </c>
      <c r="AP38">
        <v>3.2025000000000001</v>
      </c>
      <c r="AQ38">
        <v>46.683</v>
      </c>
      <c r="AR38">
        <v>39.744</v>
      </c>
      <c r="AS38">
        <v>7.3986000000000001</v>
      </c>
      <c r="AT38">
        <v>15.000025000000001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2289.8500940000004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656.97389999999996</v>
      </c>
      <c r="L39">
        <v>219</v>
      </c>
      <c r="M39">
        <v>84</v>
      </c>
      <c r="N39">
        <v>118.125</v>
      </c>
      <c r="O39">
        <v>123.66562500000001</v>
      </c>
      <c r="P39">
        <v>123.375</v>
      </c>
      <c r="Q39">
        <v>3.3647999999999998</v>
      </c>
      <c r="R39">
        <v>42.384799999999998</v>
      </c>
      <c r="S39">
        <v>8.1372</v>
      </c>
      <c r="T39">
        <v>0</v>
      </c>
      <c r="U39">
        <v>418.77</v>
      </c>
      <c r="V39">
        <v>18.1401</v>
      </c>
      <c r="W39">
        <v>34.799309999999998</v>
      </c>
      <c r="X39">
        <v>146.4701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70.882000000000005</v>
      </c>
      <c r="AM39">
        <v>0</v>
      </c>
      <c r="AN39">
        <v>0.59302999999999995</v>
      </c>
      <c r="AO39">
        <v>0</v>
      </c>
      <c r="AP39">
        <v>3.2025000000000001</v>
      </c>
      <c r="AQ39">
        <v>46.683</v>
      </c>
      <c r="AR39">
        <v>4.968</v>
      </c>
      <c r="AS39">
        <v>7.3986000000000001</v>
      </c>
      <c r="AT39">
        <v>15.000025000000001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2242.0778939999996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598.97389999999996</v>
      </c>
      <c r="L40">
        <v>206.58</v>
      </c>
      <c r="M40">
        <v>84</v>
      </c>
      <c r="N40">
        <v>118.125</v>
      </c>
      <c r="O40">
        <v>123.66562500000001</v>
      </c>
      <c r="P40">
        <v>123.375</v>
      </c>
      <c r="Q40">
        <v>2.8408000000000002</v>
      </c>
      <c r="R40">
        <v>42.384799999999998</v>
      </c>
      <c r="S40">
        <v>7.4516999999999998</v>
      </c>
      <c r="T40">
        <v>0</v>
      </c>
      <c r="U40">
        <v>418.77</v>
      </c>
      <c r="V40">
        <v>18.1401</v>
      </c>
      <c r="W40">
        <v>34.799309999999998</v>
      </c>
      <c r="X40">
        <v>146.4701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70.882000000000005</v>
      </c>
      <c r="AM40">
        <v>0</v>
      </c>
      <c r="AN40">
        <v>0.59302999999999995</v>
      </c>
      <c r="AO40">
        <v>0</v>
      </c>
      <c r="AP40">
        <v>3.2025000000000001</v>
      </c>
      <c r="AQ40">
        <v>46.683</v>
      </c>
      <c r="AR40">
        <v>4.968</v>
      </c>
      <c r="AS40">
        <v>7.3986000000000001</v>
      </c>
      <c r="AT40">
        <v>15.000025000000001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2170.4483939999996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598.97389999999996</v>
      </c>
      <c r="L41">
        <v>206.58</v>
      </c>
      <c r="M41">
        <v>84</v>
      </c>
      <c r="N41">
        <v>118.125</v>
      </c>
      <c r="O41">
        <v>123.66562500000001</v>
      </c>
      <c r="P41">
        <v>123.375</v>
      </c>
      <c r="Q41">
        <v>2.8408000000000002</v>
      </c>
      <c r="R41">
        <v>42.384799999999998</v>
      </c>
      <c r="S41">
        <v>7.4516999999999998</v>
      </c>
      <c r="T41">
        <v>0</v>
      </c>
      <c r="U41">
        <v>418.77</v>
      </c>
      <c r="V41">
        <v>18.1401</v>
      </c>
      <c r="W41">
        <v>34.799309999999998</v>
      </c>
      <c r="X41">
        <v>146.4701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70.882000000000005</v>
      </c>
      <c r="AM41">
        <v>0</v>
      </c>
      <c r="AN41">
        <v>0.59302999999999995</v>
      </c>
      <c r="AO41">
        <v>0</v>
      </c>
      <c r="AP41">
        <v>3.2025000000000001</v>
      </c>
      <c r="AQ41">
        <v>46.683</v>
      </c>
      <c r="AR41">
        <v>4.968</v>
      </c>
      <c r="AS41">
        <v>9.4163999999999994</v>
      </c>
      <c r="AT41">
        <v>15.000025000000001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2155.9873419999999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598.97389999999996</v>
      </c>
      <c r="L42">
        <v>206.58</v>
      </c>
      <c r="M42">
        <v>84</v>
      </c>
      <c r="N42">
        <v>118.125</v>
      </c>
      <c r="O42">
        <v>123.66562500000001</v>
      </c>
      <c r="P42">
        <v>123.375</v>
      </c>
      <c r="Q42">
        <v>2.8408000000000002</v>
      </c>
      <c r="R42">
        <v>42.384799999999998</v>
      </c>
      <c r="S42">
        <v>7.4516999999999998</v>
      </c>
      <c r="T42">
        <v>0</v>
      </c>
      <c r="U42">
        <v>418.77</v>
      </c>
      <c r="V42">
        <v>18.1401</v>
      </c>
      <c r="W42">
        <v>34.799309999999998</v>
      </c>
      <c r="X42">
        <v>146.4701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12.782</v>
      </c>
      <c r="AM42">
        <v>0</v>
      </c>
      <c r="AN42">
        <v>0.59302999999999995</v>
      </c>
      <c r="AO42">
        <v>0</v>
      </c>
      <c r="AP42">
        <v>3.2025000000000001</v>
      </c>
      <c r="AQ42">
        <v>31.122</v>
      </c>
      <c r="AR42">
        <v>4.968</v>
      </c>
      <c r="AS42">
        <v>14.7972</v>
      </c>
      <c r="AT42">
        <v>15.000025000000001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2087.7071419999997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598.97389999999996</v>
      </c>
      <c r="L43">
        <v>204.58</v>
      </c>
      <c r="M43">
        <v>84</v>
      </c>
      <c r="N43">
        <v>118.125</v>
      </c>
      <c r="O43">
        <v>123.66562500000001</v>
      </c>
      <c r="P43">
        <v>123.375</v>
      </c>
      <c r="Q43">
        <v>4.3472</v>
      </c>
      <c r="R43">
        <v>42.384799999999998</v>
      </c>
      <c r="S43">
        <v>7.4516999999999998</v>
      </c>
      <c r="T43">
        <v>0</v>
      </c>
      <c r="U43">
        <v>418.77</v>
      </c>
      <c r="V43">
        <v>18.1401</v>
      </c>
      <c r="W43">
        <v>23.199539999999999</v>
      </c>
      <c r="X43">
        <v>146.4701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0.59302999999999995</v>
      </c>
      <c r="AO43">
        <v>0</v>
      </c>
      <c r="AP43">
        <v>3.2025000000000001</v>
      </c>
      <c r="AQ43">
        <v>15.561</v>
      </c>
      <c r="AR43">
        <v>4.968</v>
      </c>
      <c r="AS43">
        <v>14.7972</v>
      </c>
      <c r="AT43">
        <v>15.000025000000001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2048.665172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598.97389999999996</v>
      </c>
      <c r="L44">
        <v>204.58</v>
      </c>
      <c r="M44">
        <v>84</v>
      </c>
      <c r="N44">
        <v>118.125</v>
      </c>
      <c r="O44">
        <v>123.66562500000001</v>
      </c>
      <c r="P44">
        <v>123.375</v>
      </c>
      <c r="Q44">
        <v>4.3472</v>
      </c>
      <c r="R44">
        <v>36.407699999999998</v>
      </c>
      <c r="S44">
        <v>7.4516999999999998</v>
      </c>
      <c r="T44">
        <v>0</v>
      </c>
      <c r="U44">
        <v>418.77</v>
      </c>
      <c r="V44">
        <v>18.1401</v>
      </c>
      <c r="W44">
        <v>23.199539999999999</v>
      </c>
      <c r="X44">
        <v>146.4701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0.59302999999999995</v>
      </c>
      <c r="AO44">
        <v>0</v>
      </c>
      <c r="AP44">
        <v>3.2025000000000001</v>
      </c>
      <c r="AQ44">
        <v>15.561</v>
      </c>
      <c r="AR44">
        <v>4.968</v>
      </c>
      <c r="AS44">
        <v>14.7972</v>
      </c>
      <c r="AT44">
        <v>15.000025000000001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2042.6880720000001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598.97389999999996</v>
      </c>
      <c r="L45">
        <v>204.58</v>
      </c>
      <c r="M45">
        <v>84</v>
      </c>
      <c r="N45">
        <v>118.125</v>
      </c>
      <c r="O45">
        <v>123.66562500000001</v>
      </c>
      <c r="P45">
        <v>123.375</v>
      </c>
      <c r="Q45">
        <v>4.3472</v>
      </c>
      <c r="R45">
        <v>36.407699999999998</v>
      </c>
      <c r="S45">
        <v>11.096500000000001</v>
      </c>
      <c r="T45">
        <v>0</v>
      </c>
      <c r="U45">
        <v>418.77</v>
      </c>
      <c r="V45">
        <v>18.1401</v>
      </c>
      <c r="W45">
        <v>23.199539999999999</v>
      </c>
      <c r="X45">
        <v>146.4701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0.59302999999999995</v>
      </c>
      <c r="AO45">
        <v>0</v>
      </c>
      <c r="AP45">
        <v>3.2025000000000001</v>
      </c>
      <c r="AQ45">
        <v>15.561</v>
      </c>
      <c r="AR45">
        <v>4.968</v>
      </c>
      <c r="AS45">
        <v>14.7972</v>
      </c>
      <c r="AT45">
        <v>15.000025000000001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2046.3328720000002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598.97389999999996</v>
      </c>
      <c r="L46">
        <v>204.58</v>
      </c>
      <c r="M46">
        <v>84</v>
      </c>
      <c r="N46">
        <v>118.125</v>
      </c>
      <c r="O46">
        <v>123.66562500000001</v>
      </c>
      <c r="P46">
        <v>123.375</v>
      </c>
      <c r="Q46">
        <v>4.3472</v>
      </c>
      <c r="R46">
        <v>36.407699999999998</v>
      </c>
      <c r="S46">
        <v>11.096500000000001</v>
      </c>
      <c r="T46">
        <v>0</v>
      </c>
      <c r="U46">
        <v>418.77</v>
      </c>
      <c r="V46">
        <v>18.1401</v>
      </c>
      <c r="W46">
        <v>23.199539999999999</v>
      </c>
      <c r="X46">
        <v>146.4701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0.59302999999999995</v>
      </c>
      <c r="AO46">
        <v>0</v>
      </c>
      <c r="AP46">
        <v>3.2025000000000001</v>
      </c>
      <c r="AQ46">
        <v>15.561</v>
      </c>
      <c r="AR46">
        <v>4.968</v>
      </c>
      <c r="AS46">
        <v>14.7972</v>
      </c>
      <c r="AT46">
        <v>15.000025000000001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2046.3328720000002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598.97389999999996</v>
      </c>
      <c r="L47">
        <v>204.58</v>
      </c>
      <c r="M47">
        <v>84</v>
      </c>
      <c r="N47">
        <v>118.125</v>
      </c>
      <c r="O47">
        <v>123.66562500000001</v>
      </c>
      <c r="P47">
        <v>123.375</v>
      </c>
      <c r="Q47">
        <v>4.3472</v>
      </c>
      <c r="R47">
        <v>36.407699999999998</v>
      </c>
      <c r="S47">
        <v>11.096500000000001</v>
      </c>
      <c r="T47">
        <v>0</v>
      </c>
      <c r="U47">
        <v>418.77</v>
      </c>
      <c r="V47">
        <v>18.1401</v>
      </c>
      <c r="W47">
        <v>23.199539999999999</v>
      </c>
      <c r="X47">
        <v>146.4701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0.59302999999999995</v>
      </c>
      <c r="AO47">
        <v>0</v>
      </c>
      <c r="AP47">
        <v>3.2025000000000001</v>
      </c>
      <c r="AQ47">
        <v>7.56</v>
      </c>
      <c r="AR47">
        <v>4.968</v>
      </c>
      <c r="AS47">
        <v>9.4163999999999994</v>
      </c>
      <c r="AT47">
        <v>15.000025000000001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2024.0770720000003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598.97389999999996</v>
      </c>
      <c r="L48">
        <v>204.58</v>
      </c>
      <c r="M48">
        <v>84</v>
      </c>
      <c r="N48">
        <v>118.125</v>
      </c>
      <c r="O48">
        <v>123.66562500000001</v>
      </c>
      <c r="P48">
        <v>123.375</v>
      </c>
      <c r="Q48">
        <v>4.2</v>
      </c>
      <c r="R48">
        <v>36.407699999999998</v>
      </c>
      <c r="S48">
        <v>10.66</v>
      </c>
      <c r="T48">
        <v>0</v>
      </c>
      <c r="U48">
        <v>418.77</v>
      </c>
      <c r="V48">
        <v>18.1401</v>
      </c>
      <c r="W48">
        <v>23.199539999999999</v>
      </c>
      <c r="X48">
        <v>146.4701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5.52</v>
      </c>
      <c r="AS48">
        <v>9.4163999999999994</v>
      </c>
      <c r="AT48">
        <v>15.000025000000001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2016.4853720000003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598.97389999999996</v>
      </c>
      <c r="L49">
        <v>204.58</v>
      </c>
      <c r="M49">
        <v>84</v>
      </c>
      <c r="N49">
        <v>118.125</v>
      </c>
      <c r="O49">
        <v>123.66562500000001</v>
      </c>
      <c r="P49">
        <v>123.375</v>
      </c>
      <c r="Q49">
        <v>4.2</v>
      </c>
      <c r="R49">
        <v>36.407699999999998</v>
      </c>
      <c r="S49">
        <v>10.66</v>
      </c>
      <c r="T49">
        <v>0</v>
      </c>
      <c r="U49">
        <v>418.77</v>
      </c>
      <c r="V49">
        <v>18.1401</v>
      </c>
      <c r="W49">
        <v>23.199539999999999</v>
      </c>
      <c r="X49">
        <v>146.4701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4.968</v>
      </c>
      <c r="AS49">
        <v>5.3807999999999998</v>
      </c>
      <c r="AT49">
        <v>15.000025000000001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2011.8977720000003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569.35889999999995</v>
      </c>
      <c r="L50">
        <v>204.58</v>
      </c>
      <c r="M50">
        <v>84</v>
      </c>
      <c r="N50">
        <v>118.125</v>
      </c>
      <c r="O50">
        <v>123.66562500000001</v>
      </c>
      <c r="P50">
        <v>123.375</v>
      </c>
      <c r="Q50">
        <v>4.2</v>
      </c>
      <c r="R50">
        <v>36.407699999999998</v>
      </c>
      <c r="S50">
        <v>10.66</v>
      </c>
      <c r="T50">
        <v>0</v>
      </c>
      <c r="U50">
        <v>418.77</v>
      </c>
      <c r="V50">
        <v>18.1401</v>
      </c>
      <c r="W50">
        <v>23.199539999999999</v>
      </c>
      <c r="X50">
        <v>146.4701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5.52</v>
      </c>
      <c r="AS50">
        <v>5.3807999999999998</v>
      </c>
      <c r="AT50">
        <v>15.000025000000001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1982.8347720000002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540.35889999999995</v>
      </c>
      <c r="L51">
        <v>204.58</v>
      </c>
      <c r="M51">
        <v>84</v>
      </c>
      <c r="N51">
        <v>118.125</v>
      </c>
      <c r="O51">
        <v>123.66562500000001</v>
      </c>
      <c r="P51">
        <v>123.375</v>
      </c>
      <c r="Q51">
        <v>4.2</v>
      </c>
      <c r="R51">
        <v>36.407699999999998</v>
      </c>
      <c r="S51">
        <v>8.1128119999999999</v>
      </c>
      <c r="T51">
        <v>0</v>
      </c>
      <c r="U51">
        <v>418.77</v>
      </c>
      <c r="V51">
        <v>16.175578999999999</v>
      </c>
      <c r="W51">
        <v>23.199539999999999</v>
      </c>
      <c r="X51">
        <v>146.4701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6.0720000000000001</v>
      </c>
      <c r="AS51">
        <v>5.3807999999999998</v>
      </c>
      <c r="AT51">
        <v>15.000025000000001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1949.875063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499.96</v>
      </c>
      <c r="L52">
        <v>204.58</v>
      </c>
      <c r="M52">
        <v>84</v>
      </c>
      <c r="N52">
        <v>118.125</v>
      </c>
      <c r="O52">
        <v>123.66562500000001</v>
      </c>
      <c r="P52">
        <v>123.375</v>
      </c>
      <c r="Q52">
        <v>2.91</v>
      </c>
      <c r="R52">
        <v>36.407699999999998</v>
      </c>
      <c r="S52">
        <v>4.92</v>
      </c>
      <c r="T52">
        <v>0</v>
      </c>
      <c r="U52">
        <v>418.77</v>
      </c>
      <c r="V52">
        <v>13.532500000000001</v>
      </c>
      <c r="W52">
        <v>23.199539999999999</v>
      </c>
      <c r="X52">
        <v>146.4701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39.744</v>
      </c>
      <c r="AS52">
        <v>5.3807999999999998</v>
      </c>
      <c r="AT52">
        <v>15.000025000000001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1936.0222720000002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493.96</v>
      </c>
      <c r="L53">
        <v>173.38</v>
      </c>
      <c r="M53">
        <v>84</v>
      </c>
      <c r="N53">
        <v>118.125</v>
      </c>
      <c r="O53">
        <v>123.66562500000001</v>
      </c>
      <c r="P53">
        <v>123.375</v>
      </c>
      <c r="Q53">
        <v>2.91</v>
      </c>
      <c r="R53">
        <v>36.407699999999998</v>
      </c>
      <c r="S53">
        <v>4.92</v>
      </c>
      <c r="T53">
        <v>0</v>
      </c>
      <c r="U53">
        <v>418.77</v>
      </c>
      <c r="V53">
        <v>13.532500000000001</v>
      </c>
      <c r="W53">
        <v>23.199539999999999</v>
      </c>
      <c r="X53">
        <v>146.4701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39.744</v>
      </c>
      <c r="AS53">
        <v>5.3807999999999998</v>
      </c>
      <c r="AT53">
        <v>15.000025000000001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1898.8222719999999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461.96</v>
      </c>
      <c r="L54">
        <v>135.07</v>
      </c>
      <c r="M54">
        <v>84</v>
      </c>
      <c r="N54">
        <v>118.125</v>
      </c>
      <c r="O54">
        <v>123.66562500000001</v>
      </c>
      <c r="P54">
        <v>123.375</v>
      </c>
      <c r="Q54">
        <v>2.91</v>
      </c>
      <c r="R54">
        <v>36.407699999999998</v>
      </c>
      <c r="S54">
        <v>4.92</v>
      </c>
      <c r="T54">
        <v>0</v>
      </c>
      <c r="U54">
        <v>418.77</v>
      </c>
      <c r="V54">
        <v>13.532500000000001</v>
      </c>
      <c r="W54">
        <v>23.199539999999999</v>
      </c>
      <c r="X54">
        <v>146.4701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6.0720000000000001</v>
      </c>
      <c r="AS54">
        <v>5.3807999999999998</v>
      </c>
      <c r="AT54">
        <v>15.000025000000001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1794.8402719999999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406.96</v>
      </c>
      <c r="L55">
        <v>116.58</v>
      </c>
      <c r="M55">
        <v>84</v>
      </c>
      <c r="N55">
        <v>118.125</v>
      </c>
      <c r="O55">
        <v>123.66562500000001</v>
      </c>
      <c r="P55">
        <v>123.375</v>
      </c>
      <c r="Q55">
        <v>1.96</v>
      </c>
      <c r="R55">
        <v>25.407699999999998</v>
      </c>
      <c r="S55">
        <v>3.96</v>
      </c>
      <c r="T55">
        <v>0</v>
      </c>
      <c r="U55">
        <v>418.77</v>
      </c>
      <c r="V55">
        <v>8.9671000000000003</v>
      </c>
      <c r="W55">
        <v>23.199539999999999</v>
      </c>
      <c r="X55">
        <v>146.4701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3.3119999999999998</v>
      </c>
      <c r="AS55">
        <v>5.3807999999999998</v>
      </c>
      <c r="AT55">
        <v>15.000025000000001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1684.6360199999999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370.96</v>
      </c>
      <c r="L56">
        <v>116.58</v>
      </c>
      <c r="M56">
        <v>84</v>
      </c>
      <c r="N56">
        <v>118.125</v>
      </c>
      <c r="O56">
        <v>123.66562500000001</v>
      </c>
      <c r="P56">
        <v>123.375</v>
      </c>
      <c r="Q56">
        <v>1.96</v>
      </c>
      <c r="R56">
        <v>25.407699999999998</v>
      </c>
      <c r="S56">
        <v>3.96</v>
      </c>
      <c r="T56">
        <v>0</v>
      </c>
      <c r="U56">
        <v>418.77</v>
      </c>
      <c r="V56">
        <v>8.9671000000000003</v>
      </c>
      <c r="W56">
        <v>23.199539999999999</v>
      </c>
      <c r="X56">
        <v>146.4701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3.3119999999999998</v>
      </c>
      <c r="AS56">
        <v>5.3807999999999998</v>
      </c>
      <c r="AT56">
        <v>15.000025000000001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1648.6360199999999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345.96</v>
      </c>
      <c r="L57">
        <v>116.58</v>
      </c>
      <c r="M57">
        <v>84</v>
      </c>
      <c r="N57">
        <v>118.125</v>
      </c>
      <c r="O57">
        <v>123.66562500000001</v>
      </c>
      <c r="P57">
        <v>123.375</v>
      </c>
      <c r="Q57">
        <v>2.91</v>
      </c>
      <c r="R57">
        <v>36.407699999999998</v>
      </c>
      <c r="S57">
        <v>4.92</v>
      </c>
      <c r="T57">
        <v>0</v>
      </c>
      <c r="U57">
        <v>418.77</v>
      </c>
      <c r="V57">
        <v>13.532500000000001</v>
      </c>
      <c r="W57">
        <v>23.199539999999999</v>
      </c>
      <c r="X57">
        <v>146.4701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8.3264999999999993</v>
      </c>
      <c r="AQ57">
        <v>0</v>
      </c>
      <c r="AR57">
        <v>3.3119999999999998</v>
      </c>
      <c r="AS57">
        <v>5.3807999999999998</v>
      </c>
      <c r="AT57">
        <v>15.000025000000001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1646.2354199999995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345.96</v>
      </c>
      <c r="L58">
        <v>116.58</v>
      </c>
      <c r="M58">
        <v>84</v>
      </c>
      <c r="N58">
        <v>118.125</v>
      </c>
      <c r="O58">
        <v>123.66562500000001</v>
      </c>
      <c r="P58">
        <v>123.375</v>
      </c>
      <c r="Q58">
        <v>2.91</v>
      </c>
      <c r="R58">
        <v>36.407699999999998</v>
      </c>
      <c r="S58">
        <v>4.92</v>
      </c>
      <c r="T58">
        <v>0</v>
      </c>
      <c r="U58">
        <v>418.77</v>
      </c>
      <c r="V58">
        <v>13.532500000000001</v>
      </c>
      <c r="W58">
        <v>23.199539999999999</v>
      </c>
      <c r="X58">
        <v>146.4701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8.3264999999999993</v>
      </c>
      <c r="AQ58">
        <v>0</v>
      </c>
      <c r="AR58">
        <v>3.3119999999999998</v>
      </c>
      <c r="AS58">
        <v>5.3807999999999998</v>
      </c>
      <c r="AT58">
        <v>15.000025000000001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1646.2354199999995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345.96</v>
      </c>
      <c r="L59">
        <v>116.58</v>
      </c>
      <c r="M59">
        <v>84</v>
      </c>
      <c r="N59">
        <v>118.125</v>
      </c>
      <c r="O59">
        <v>123.66562500000001</v>
      </c>
      <c r="P59">
        <v>123.375</v>
      </c>
      <c r="Q59">
        <v>2.91</v>
      </c>
      <c r="R59">
        <v>36.407699999999998</v>
      </c>
      <c r="S59">
        <v>4.92</v>
      </c>
      <c r="T59">
        <v>0</v>
      </c>
      <c r="U59">
        <v>418.77</v>
      </c>
      <c r="V59">
        <v>13.532500000000001</v>
      </c>
      <c r="W59">
        <v>23.199539999999999</v>
      </c>
      <c r="X59">
        <v>146.4701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8.3264999999999993</v>
      </c>
      <c r="AQ59">
        <v>0</v>
      </c>
      <c r="AR59">
        <v>4.4160000000000004</v>
      </c>
      <c r="AS59">
        <v>5.3807999999999998</v>
      </c>
      <c r="AT59">
        <v>15.000025000000001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1647.3394199999996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345.96</v>
      </c>
      <c r="L60">
        <v>116.58</v>
      </c>
      <c r="M60">
        <v>84</v>
      </c>
      <c r="N60">
        <v>118.125</v>
      </c>
      <c r="O60">
        <v>123.66562500000001</v>
      </c>
      <c r="P60">
        <v>123.375</v>
      </c>
      <c r="Q60">
        <v>2.91</v>
      </c>
      <c r="R60">
        <v>36.407699999999998</v>
      </c>
      <c r="S60">
        <v>4.92</v>
      </c>
      <c r="T60">
        <v>0</v>
      </c>
      <c r="U60">
        <v>418.77</v>
      </c>
      <c r="V60">
        <v>13.532500000000001</v>
      </c>
      <c r="W60">
        <v>23.199539999999999</v>
      </c>
      <c r="X60">
        <v>146.4701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0.59302999999999995</v>
      </c>
      <c r="AO60">
        <v>0</v>
      </c>
      <c r="AP60">
        <v>8.3264999999999993</v>
      </c>
      <c r="AQ60">
        <v>0</v>
      </c>
      <c r="AR60">
        <v>4.4160000000000004</v>
      </c>
      <c r="AS60">
        <v>5.3807999999999998</v>
      </c>
      <c r="AT60">
        <v>15.000025000000001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1647.3394199999996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345.96</v>
      </c>
      <c r="L61">
        <v>144.65</v>
      </c>
      <c r="M61">
        <v>84</v>
      </c>
      <c r="N61">
        <v>118.125</v>
      </c>
      <c r="O61">
        <v>123.66562500000001</v>
      </c>
      <c r="P61">
        <v>123.375</v>
      </c>
      <c r="Q61">
        <v>2.91</v>
      </c>
      <c r="R61">
        <v>36.407699999999998</v>
      </c>
      <c r="S61">
        <v>4.92</v>
      </c>
      <c r="T61">
        <v>0</v>
      </c>
      <c r="U61">
        <v>418.77</v>
      </c>
      <c r="V61">
        <v>13.532500000000001</v>
      </c>
      <c r="W61">
        <v>23.199539999999999</v>
      </c>
      <c r="X61">
        <v>146.4701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0.59302999999999995</v>
      </c>
      <c r="AO61">
        <v>0</v>
      </c>
      <c r="AP61">
        <v>3.2025000000000001</v>
      </c>
      <c r="AQ61">
        <v>0</v>
      </c>
      <c r="AR61">
        <v>4.4160000000000004</v>
      </c>
      <c r="AS61">
        <v>5.3807999999999998</v>
      </c>
      <c r="AT61">
        <v>15.000025000000001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1670.2854199999999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345.96</v>
      </c>
      <c r="L62">
        <v>154.22</v>
      </c>
      <c r="M62">
        <v>84</v>
      </c>
      <c r="N62">
        <v>118.125</v>
      </c>
      <c r="O62">
        <v>123.66562500000001</v>
      </c>
      <c r="P62">
        <v>123.375</v>
      </c>
      <c r="Q62">
        <v>2.91</v>
      </c>
      <c r="R62">
        <v>36.407699999999998</v>
      </c>
      <c r="S62">
        <v>4.92</v>
      </c>
      <c r="T62">
        <v>0</v>
      </c>
      <c r="U62">
        <v>418.77</v>
      </c>
      <c r="V62">
        <v>13.532500000000001</v>
      </c>
      <c r="W62">
        <v>23.199539999999999</v>
      </c>
      <c r="X62">
        <v>146.4701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0.59302999999999995</v>
      </c>
      <c r="AO62">
        <v>0</v>
      </c>
      <c r="AP62">
        <v>3.2025000000000001</v>
      </c>
      <c r="AQ62">
        <v>0</v>
      </c>
      <c r="AR62">
        <v>4.4160000000000004</v>
      </c>
      <c r="AS62">
        <v>5.3807999999999998</v>
      </c>
      <c r="AT62">
        <v>15.000025000000001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1679.8554199999999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400.96</v>
      </c>
      <c r="L63">
        <v>154.22</v>
      </c>
      <c r="M63">
        <v>84</v>
      </c>
      <c r="N63">
        <v>118.125</v>
      </c>
      <c r="O63">
        <v>123.66562500000001</v>
      </c>
      <c r="P63">
        <v>123.375</v>
      </c>
      <c r="Q63">
        <v>2.91</v>
      </c>
      <c r="R63">
        <v>36.407699999999998</v>
      </c>
      <c r="S63">
        <v>4.92</v>
      </c>
      <c r="T63">
        <v>0</v>
      </c>
      <c r="U63">
        <v>418.77</v>
      </c>
      <c r="V63">
        <v>13.532500000000001</v>
      </c>
      <c r="W63">
        <v>23.199539999999999</v>
      </c>
      <c r="X63">
        <v>146.4701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5.81</v>
      </c>
      <c r="AM63">
        <v>0</v>
      </c>
      <c r="AN63">
        <v>0.59302999999999995</v>
      </c>
      <c r="AO63">
        <v>0</v>
      </c>
      <c r="AP63">
        <v>3.2025000000000001</v>
      </c>
      <c r="AQ63">
        <v>0</v>
      </c>
      <c r="AR63">
        <v>3.8639999999999999</v>
      </c>
      <c r="AS63">
        <v>5.3807999999999998</v>
      </c>
      <c r="AT63">
        <v>15.000025000000001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1738.7190200000002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440.96</v>
      </c>
      <c r="L64">
        <v>173.38</v>
      </c>
      <c r="M64">
        <v>84</v>
      </c>
      <c r="N64">
        <v>118.125</v>
      </c>
      <c r="O64">
        <v>123.66562500000001</v>
      </c>
      <c r="P64">
        <v>123.375</v>
      </c>
      <c r="Q64">
        <v>2.91</v>
      </c>
      <c r="R64">
        <v>36.407699999999998</v>
      </c>
      <c r="S64">
        <v>4.92</v>
      </c>
      <c r="T64">
        <v>0</v>
      </c>
      <c r="U64">
        <v>418.77</v>
      </c>
      <c r="V64">
        <v>13.532500000000001</v>
      </c>
      <c r="W64">
        <v>23.199539999999999</v>
      </c>
      <c r="X64">
        <v>146.4701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70.882000000000005</v>
      </c>
      <c r="AM64">
        <v>0</v>
      </c>
      <c r="AN64">
        <v>0.59302999999999995</v>
      </c>
      <c r="AO64">
        <v>0</v>
      </c>
      <c r="AP64">
        <v>3.2025000000000001</v>
      </c>
      <c r="AQ64">
        <v>0</v>
      </c>
      <c r="AR64">
        <v>3.8639999999999999</v>
      </c>
      <c r="AS64">
        <v>5.3807999999999998</v>
      </c>
      <c r="AT64">
        <v>15.000025000000001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1862.9510200000002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460.96</v>
      </c>
      <c r="L65">
        <v>204.58</v>
      </c>
      <c r="M65">
        <v>84</v>
      </c>
      <c r="N65">
        <v>118.125</v>
      </c>
      <c r="O65">
        <v>123.66562500000001</v>
      </c>
      <c r="P65">
        <v>123.375</v>
      </c>
      <c r="Q65">
        <v>2.91</v>
      </c>
      <c r="R65">
        <v>36.407699999999998</v>
      </c>
      <c r="S65">
        <v>4.92</v>
      </c>
      <c r="T65">
        <v>0</v>
      </c>
      <c r="U65">
        <v>418.77</v>
      </c>
      <c r="V65">
        <v>13.532500000000001</v>
      </c>
      <c r="W65">
        <v>23.199539999999999</v>
      </c>
      <c r="X65">
        <v>146.4701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70.882000000000005</v>
      </c>
      <c r="AM65">
        <v>0</v>
      </c>
      <c r="AN65">
        <v>0.59302999999999995</v>
      </c>
      <c r="AO65">
        <v>0</v>
      </c>
      <c r="AP65">
        <v>3.2025000000000001</v>
      </c>
      <c r="AQ65">
        <v>0</v>
      </c>
      <c r="AR65">
        <v>3.8639999999999999</v>
      </c>
      <c r="AS65">
        <v>5.3807999999999998</v>
      </c>
      <c r="AT65">
        <v>15.000025000000001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1914.1510200000005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520.96</v>
      </c>
      <c r="L66">
        <v>204.58</v>
      </c>
      <c r="M66">
        <v>84</v>
      </c>
      <c r="N66">
        <v>118.125</v>
      </c>
      <c r="O66">
        <v>123.66562500000001</v>
      </c>
      <c r="P66">
        <v>123.375</v>
      </c>
      <c r="Q66">
        <v>2.91</v>
      </c>
      <c r="R66">
        <v>36.407699999999998</v>
      </c>
      <c r="S66">
        <v>10.66</v>
      </c>
      <c r="T66">
        <v>0</v>
      </c>
      <c r="U66">
        <v>418.77</v>
      </c>
      <c r="V66">
        <v>13.532500000000001</v>
      </c>
      <c r="W66">
        <v>23.199539999999999</v>
      </c>
      <c r="X66">
        <v>146.4701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5.81</v>
      </c>
      <c r="AM66">
        <v>0</v>
      </c>
      <c r="AN66">
        <v>0.59302999999999995</v>
      </c>
      <c r="AO66">
        <v>0</v>
      </c>
      <c r="AP66">
        <v>3.2025000000000001</v>
      </c>
      <c r="AQ66">
        <v>0</v>
      </c>
      <c r="AR66">
        <v>3.8639999999999999</v>
      </c>
      <c r="AS66">
        <v>5.3807999999999998</v>
      </c>
      <c r="AT66">
        <v>15.000025000000001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1914.8190200000004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598.57500000000005</v>
      </c>
      <c r="L67">
        <v>206.58</v>
      </c>
      <c r="M67">
        <v>84</v>
      </c>
      <c r="N67">
        <v>118.125</v>
      </c>
      <c r="O67">
        <v>123.66562500000001</v>
      </c>
      <c r="P67">
        <v>123.375</v>
      </c>
      <c r="Q67">
        <v>4.2</v>
      </c>
      <c r="R67">
        <v>36.407699999999998</v>
      </c>
      <c r="S67">
        <v>10.66</v>
      </c>
      <c r="T67">
        <v>0</v>
      </c>
      <c r="U67">
        <v>418.77</v>
      </c>
      <c r="V67">
        <v>13.532500000000001</v>
      </c>
      <c r="W67">
        <v>23.199539999999999</v>
      </c>
      <c r="X67">
        <v>146.4701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3.2025000000000001</v>
      </c>
      <c r="AQ67">
        <v>0</v>
      </c>
      <c r="AR67">
        <v>3.8639999999999999</v>
      </c>
      <c r="AS67">
        <v>5.3807999999999998</v>
      </c>
      <c r="AT67">
        <v>15.000025000000001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2000.1824200000003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598.57500000000005</v>
      </c>
      <c r="L68">
        <v>206.58</v>
      </c>
      <c r="M68">
        <v>84</v>
      </c>
      <c r="N68">
        <v>118.125</v>
      </c>
      <c r="O68">
        <v>123.66562500000001</v>
      </c>
      <c r="P68">
        <v>123.375</v>
      </c>
      <c r="Q68">
        <v>4.2</v>
      </c>
      <c r="R68">
        <v>36.407699999999998</v>
      </c>
      <c r="S68">
        <v>10.66</v>
      </c>
      <c r="T68">
        <v>0</v>
      </c>
      <c r="U68">
        <v>418.77</v>
      </c>
      <c r="V68">
        <v>18.1401</v>
      </c>
      <c r="W68">
        <v>23.199539999999999</v>
      </c>
      <c r="X68">
        <v>146.4701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3.2025000000000001</v>
      </c>
      <c r="AQ68">
        <v>15.12</v>
      </c>
      <c r="AR68">
        <v>3.8639999999999999</v>
      </c>
      <c r="AS68">
        <v>24.75168</v>
      </c>
      <c r="AT68">
        <v>15.000025000000001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2039.2809000000004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598.57500000000005</v>
      </c>
      <c r="L69">
        <v>206.58</v>
      </c>
      <c r="M69">
        <v>84</v>
      </c>
      <c r="N69">
        <v>118.125</v>
      </c>
      <c r="O69">
        <v>123.66562500000001</v>
      </c>
      <c r="P69">
        <v>123.375</v>
      </c>
      <c r="Q69">
        <v>2.76</v>
      </c>
      <c r="R69">
        <v>36.407699999999998</v>
      </c>
      <c r="S69">
        <v>7.26</v>
      </c>
      <c r="T69">
        <v>0</v>
      </c>
      <c r="U69">
        <v>418.77</v>
      </c>
      <c r="V69">
        <v>18.1401</v>
      </c>
      <c r="W69">
        <v>23.199539999999999</v>
      </c>
      <c r="X69">
        <v>146.4701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3.2025000000000001</v>
      </c>
      <c r="AQ69">
        <v>31.122</v>
      </c>
      <c r="AR69">
        <v>3.8639999999999999</v>
      </c>
      <c r="AS69">
        <v>24.75168</v>
      </c>
      <c r="AT69">
        <v>15.000025000000001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2069.3829000000001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669.61120000000005</v>
      </c>
      <c r="L70">
        <v>219</v>
      </c>
      <c r="M70">
        <v>84</v>
      </c>
      <c r="N70">
        <v>118.125</v>
      </c>
      <c r="O70">
        <v>123.66562500000001</v>
      </c>
      <c r="P70">
        <v>123.375</v>
      </c>
      <c r="Q70">
        <v>3.0139999999999998</v>
      </c>
      <c r="R70">
        <v>42.384799999999998</v>
      </c>
      <c r="S70">
        <v>7.5854999999999997</v>
      </c>
      <c r="T70">
        <v>0</v>
      </c>
      <c r="U70">
        <v>418.77</v>
      </c>
      <c r="V70">
        <v>18.1401</v>
      </c>
      <c r="W70">
        <v>23.199539999999999</v>
      </c>
      <c r="X70">
        <v>146.4701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0.59302999999999995</v>
      </c>
      <c r="AO70">
        <v>0</v>
      </c>
      <c r="AP70">
        <v>3.2025000000000001</v>
      </c>
      <c r="AQ70">
        <v>31.122</v>
      </c>
      <c r="AR70">
        <v>3.8639999999999999</v>
      </c>
      <c r="AS70">
        <v>24.75168</v>
      </c>
      <c r="AT70">
        <v>15.000025000000001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2187.2374999999997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682.42520000000002</v>
      </c>
      <c r="L71">
        <v>219</v>
      </c>
      <c r="M71">
        <v>84</v>
      </c>
      <c r="N71">
        <v>118.125</v>
      </c>
      <c r="O71">
        <v>123.66562500000001</v>
      </c>
      <c r="P71">
        <v>123.375</v>
      </c>
      <c r="Q71">
        <v>3.2839999999999998</v>
      </c>
      <c r="R71">
        <v>42.392195999999998</v>
      </c>
      <c r="S71">
        <v>7.9455</v>
      </c>
      <c r="T71">
        <v>0</v>
      </c>
      <c r="U71">
        <v>418.77</v>
      </c>
      <c r="V71">
        <v>18.140333999999999</v>
      </c>
      <c r="W71">
        <v>23.199539999999999</v>
      </c>
      <c r="X71">
        <v>146.4701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54.313200000000002</v>
      </c>
      <c r="AL71">
        <v>12.782</v>
      </c>
      <c r="AM71">
        <v>0</v>
      </c>
      <c r="AN71">
        <v>0.59302999999999995</v>
      </c>
      <c r="AO71">
        <v>0</v>
      </c>
      <c r="AP71">
        <v>3.2025000000000001</v>
      </c>
      <c r="AQ71">
        <v>31.122</v>
      </c>
      <c r="AR71">
        <v>3.8639999999999999</v>
      </c>
      <c r="AS71">
        <v>5.3807999999999998</v>
      </c>
      <c r="AT71">
        <v>15.000025000000001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2232.5756019999999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682.42520000000002</v>
      </c>
      <c r="L72">
        <v>219</v>
      </c>
      <c r="M72">
        <v>84</v>
      </c>
      <c r="N72">
        <v>118.125</v>
      </c>
      <c r="O72">
        <v>123.66562500000001</v>
      </c>
      <c r="P72">
        <v>123.375</v>
      </c>
      <c r="Q72">
        <v>3.2839999999999998</v>
      </c>
      <c r="R72">
        <v>42.392195999999998</v>
      </c>
      <c r="S72">
        <v>7.9455</v>
      </c>
      <c r="T72">
        <v>0</v>
      </c>
      <c r="U72">
        <v>418.77</v>
      </c>
      <c r="V72">
        <v>18.140333999999999</v>
      </c>
      <c r="W72">
        <v>23.199539999999999</v>
      </c>
      <c r="X72">
        <v>146.4701</v>
      </c>
      <c r="Y72">
        <v>0</v>
      </c>
      <c r="Z72">
        <v>0</v>
      </c>
      <c r="AA72">
        <v>0</v>
      </c>
      <c r="AB72">
        <v>0</v>
      </c>
      <c r="AC72">
        <v>9.6778399999999998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54.313200000000002</v>
      </c>
      <c r="AL72">
        <v>12.782</v>
      </c>
      <c r="AM72">
        <v>4.5321999999999996</v>
      </c>
      <c r="AN72">
        <v>0.59302999999999995</v>
      </c>
      <c r="AO72">
        <v>0</v>
      </c>
      <c r="AP72">
        <v>3.2025000000000001</v>
      </c>
      <c r="AQ72">
        <v>46.683</v>
      </c>
      <c r="AR72">
        <v>3.8639999999999999</v>
      </c>
      <c r="AS72">
        <v>5.3807999999999998</v>
      </c>
      <c r="AT72">
        <v>15.000025000000001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2294.6115420000001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682.42520000000002</v>
      </c>
      <c r="L73">
        <v>219</v>
      </c>
      <c r="M73">
        <v>84</v>
      </c>
      <c r="N73">
        <v>118.125</v>
      </c>
      <c r="O73">
        <v>123.66562500000001</v>
      </c>
      <c r="P73">
        <v>123.375</v>
      </c>
      <c r="Q73">
        <v>3.2839999999999998</v>
      </c>
      <c r="R73">
        <v>42.392195999999998</v>
      </c>
      <c r="S73">
        <v>7.9455</v>
      </c>
      <c r="T73">
        <v>0</v>
      </c>
      <c r="U73">
        <v>418.77</v>
      </c>
      <c r="V73">
        <v>18.140333999999999</v>
      </c>
      <c r="W73">
        <v>23.199539999999999</v>
      </c>
      <c r="X73">
        <v>146.4701</v>
      </c>
      <c r="Y73">
        <v>0</v>
      </c>
      <c r="Z73">
        <v>2.2000000000000002</v>
      </c>
      <c r="AA73">
        <v>7.0309999999999997</v>
      </c>
      <c r="AB73">
        <v>13.0634</v>
      </c>
      <c r="AC73">
        <v>9.6778399999999998</v>
      </c>
      <c r="AD73">
        <v>7.9260000000000002</v>
      </c>
      <c r="AE73">
        <v>16.478852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54.313200000000002</v>
      </c>
      <c r="AL73">
        <v>12.782</v>
      </c>
      <c r="AM73">
        <v>10.536032000000001</v>
      </c>
      <c r="AN73">
        <v>0.59302999999999995</v>
      </c>
      <c r="AO73">
        <v>0</v>
      </c>
      <c r="AP73">
        <v>3.2025000000000001</v>
      </c>
      <c r="AQ73">
        <v>46.683</v>
      </c>
      <c r="AR73">
        <v>3.8639999999999999</v>
      </c>
      <c r="AS73">
        <v>5.3807999999999998</v>
      </c>
      <c r="AT73">
        <v>15.000025000000001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2368.3401740000004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682.42520000000002</v>
      </c>
      <c r="L74">
        <v>219</v>
      </c>
      <c r="M74">
        <v>84</v>
      </c>
      <c r="N74">
        <v>118.125</v>
      </c>
      <c r="O74">
        <v>123.66562500000001</v>
      </c>
      <c r="P74">
        <v>123.375</v>
      </c>
      <c r="Q74">
        <v>3.2839999999999998</v>
      </c>
      <c r="R74">
        <v>42.392195999999998</v>
      </c>
      <c r="S74">
        <v>7.9455</v>
      </c>
      <c r="T74">
        <v>0</v>
      </c>
      <c r="U74">
        <v>418.77</v>
      </c>
      <c r="V74">
        <v>18.140333999999999</v>
      </c>
      <c r="W74">
        <v>23.199539999999999</v>
      </c>
      <c r="X74">
        <v>146.4701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36.481999999999999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12.782</v>
      </c>
      <c r="AM74">
        <v>10.536032000000001</v>
      </c>
      <c r="AN74">
        <v>0.59302999999999995</v>
      </c>
      <c r="AO74">
        <v>0</v>
      </c>
      <c r="AP74">
        <v>3.2025000000000001</v>
      </c>
      <c r="AQ74">
        <v>46.683</v>
      </c>
      <c r="AR74">
        <v>3.8639999999999999</v>
      </c>
      <c r="AS74">
        <v>5.3807999999999998</v>
      </c>
      <c r="AT74">
        <v>15.000025000000001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2475.7232020000006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682.42520000000002</v>
      </c>
      <c r="L75">
        <v>219</v>
      </c>
      <c r="M75">
        <v>84</v>
      </c>
      <c r="N75">
        <v>118.125</v>
      </c>
      <c r="O75">
        <v>123.66562500000001</v>
      </c>
      <c r="P75">
        <v>123.375</v>
      </c>
      <c r="Q75">
        <v>3.2839999999999998</v>
      </c>
      <c r="R75">
        <v>42.392195999999998</v>
      </c>
      <c r="S75">
        <v>7.9455</v>
      </c>
      <c r="T75">
        <v>0</v>
      </c>
      <c r="U75">
        <v>418.77</v>
      </c>
      <c r="V75">
        <v>18.140333999999999</v>
      </c>
      <c r="W75">
        <v>23.199539999999999</v>
      </c>
      <c r="X75">
        <v>146.4701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36.481999999999999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12.782</v>
      </c>
      <c r="AM75">
        <v>10.536032000000001</v>
      </c>
      <c r="AN75">
        <v>0.59302999999999995</v>
      </c>
      <c r="AO75">
        <v>0</v>
      </c>
      <c r="AP75">
        <v>3.843</v>
      </c>
      <c r="AQ75">
        <v>46.683</v>
      </c>
      <c r="AR75">
        <v>3.8639999999999999</v>
      </c>
      <c r="AS75">
        <v>5.3807999999999998</v>
      </c>
      <c r="AT75">
        <v>15.000025000000001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2515.6861380000005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682.42520000000002</v>
      </c>
      <c r="L76">
        <v>219</v>
      </c>
      <c r="M76">
        <v>84</v>
      </c>
      <c r="N76">
        <v>118.125</v>
      </c>
      <c r="O76">
        <v>123.66562500000001</v>
      </c>
      <c r="P76">
        <v>123.375</v>
      </c>
      <c r="Q76">
        <v>3.2839999999999998</v>
      </c>
      <c r="R76">
        <v>42.392195999999998</v>
      </c>
      <c r="S76">
        <v>7.9455</v>
      </c>
      <c r="T76">
        <v>0</v>
      </c>
      <c r="U76">
        <v>418.77</v>
      </c>
      <c r="V76">
        <v>18.140333999999999</v>
      </c>
      <c r="W76">
        <v>23.199539999999999</v>
      </c>
      <c r="X76">
        <v>146.4701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36.481999999999999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12.782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3.8639999999999999</v>
      </c>
      <c r="AS76">
        <v>5.3807999999999998</v>
      </c>
      <c r="AT76">
        <v>15.000025000000001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2528.7721740000002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682.42520000000002</v>
      </c>
      <c r="L77">
        <v>219</v>
      </c>
      <c r="M77">
        <v>87.420289999999994</v>
      </c>
      <c r="N77">
        <v>118.125</v>
      </c>
      <c r="O77">
        <v>123.66562500000001</v>
      </c>
      <c r="P77">
        <v>123.375</v>
      </c>
      <c r="Q77">
        <v>3.2839999999999998</v>
      </c>
      <c r="R77">
        <v>42.392195999999998</v>
      </c>
      <c r="S77">
        <v>7.9455</v>
      </c>
      <c r="T77">
        <v>0</v>
      </c>
      <c r="U77">
        <v>418.77</v>
      </c>
      <c r="V77">
        <v>18.140333999999999</v>
      </c>
      <c r="W77">
        <v>23.199539999999999</v>
      </c>
      <c r="X77">
        <v>146.4701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36.481999999999999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12.782</v>
      </c>
      <c r="AM77">
        <v>10.536032000000001</v>
      </c>
      <c r="AN77">
        <v>0.59302999999999995</v>
      </c>
      <c r="AO77">
        <v>0</v>
      </c>
      <c r="AP77">
        <v>3.843</v>
      </c>
      <c r="AQ77">
        <v>46.683</v>
      </c>
      <c r="AR77">
        <v>3.8639999999999999</v>
      </c>
      <c r="AS77">
        <v>5.3807999999999998</v>
      </c>
      <c r="AT77">
        <v>15.000025000000001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2532.1924640000002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682.42520000000002</v>
      </c>
      <c r="L78">
        <v>219</v>
      </c>
      <c r="M78">
        <v>88</v>
      </c>
      <c r="N78">
        <v>118.125</v>
      </c>
      <c r="O78">
        <v>123.66562500000001</v>
      </c>
      <c r="P78">
        <v>123.375</v>
      </c>
      <c r="Q78">
        <v>3.2839999999999998</v>
      </c>
      <c r="R78">
        <v>42.392195999999998</v>
      </c>
      <c r="S78">
        <v>7.9455</v>
      </c>
      <c r="T78">
        <v>0</v>
      </c>
      <c r="U78">
        <v>418.77</v>
      </c>
      <c r="V78">
        <v>18.140333999999999</v>
      </c>
      <c r="W78">
        <v>23.199539999999999</v>
      </c>
      <c r="X78">
        <v>146.4701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36.481999999999999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12.782</v>
      </c>
      <c r="AM78">
        <v>10.536032000000001</v>
      </c>
      <c r="AN78">
        <v>0.59302999999999995</v>
      </c>
      <c r="AO78">
        <v>0</v>
      </c>
      <c r="AP78">
        <v>3.843</v>
      </c>
      <c r="AQ78">
        <v>46.683</v>
      </c>
      <c r="AR78">
        <v>3.8639999999999999</v>
      </c>
      <c r="AS78">
        <v>5.3807999999999998</v>
      </c>
      <c r="AT78">
        <v>15.000025000000001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2525.006774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682.42520000000002</v>
      </c>
      <c r="L79">
        <v>219</v>
      </c>
      <c r="M79">
        <v>88</v>
      </c>
      <c r="N79">
        <v>118.125</v>
      </c>
      <c r="O79">
        <v>123.66562500000001</v>
      </c>
      <c r="P79">
        <v>123.375</v>
      </c>
      <c r="Q79">
        <v>3.2839999999999998</v>
      </c>
      <c r="R79">
        <v>42.384799999999998</v>
      </c>
      <c r="S79">
        <v>7.9455</v>
      </c>
      <c r="T79">
        <v>0</v>
      </c>
      <c r="U79">
        <v>418.77</v>
      </c>
      <c r="V79">
        <v>18.1401</v>
      </c>
      <c r="W79">
        <v>23.199539999999999</v>
      </c>
      <c r="X79">
        <v>146.4701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36.481999999999999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12.782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3.8639999999999999</v>
      </c>
      <c r="AS79">
        <v>5.3807999999999998</v>
      </c>
      <c r="AT79">
        <v>15.000025000000001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2506.0591440000003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682.42520000000002</v>
      </c>
      <c r="L80">
        <v>219</v>
      </c>
      <c r="M80">
        <v>88</v>
      </c>
      <c r="N80">
        <v>118.125</v>
      </c>
      <c r="O80">
        <v>123.66562500000001</v>
      </c>
      <c r="P80">
        <v>123.375</v>
      </c>
      <c r="Q80">
        <v>3.2839999999999998</v>
      </c>
      <c r="R80">
        <v>42.384799999999998</v>
      </c>
      <c r="S80">
        <v>7.9455</v>
      </c>
      <c r="T80">
        <v>0</v>
      </c>
      <c r="U80">
        <v>418.77</v>
      </c>
      <c r="V80">
        <v>18.1401</v>
      </c>
      <c r="W80">
        <v>23.199539999999999</v>
      </c>
      <c r="X80">
        <v>146.4701</v>
      </c>
      <c r="Y80">
        <v>0</v>
      </c>
      <c r="Z80">
        <v>6.5208000000000004</v>
      </c>
      <c r="AA80">
        <v>14.04936</v>
      </c>
      <c r="AB80">
        <v>26.34008</v>
      </c>
      <c r="AC80">
        <v>19.35568</v>
      </c>
      <c r="AD80">
        <v>27.476800000000001</v>
      </c>
      <c r="AE80">
        <v>49.436556000000003</v>
      </c>
      <c r="AF80">
        <v>19.72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12.782</v>
      </c>
      <c r="AM80">
        <v>4.6654999999999998</v>
      </c>
      <c r="AN80">
        <v>0.59302999999999995</v>
      </c>
      <c r="AO80">
        <v>0</v>
      </c>
      <c r="AP80">
        <v>3.843</v>
      </c>
      <c r="AQ80">
        <v>46.683</v>
      </c>
      <c r="AR80">
        <v>3.8639999999999999</v>
      </c>
      <c r="AS80">
        <v>5.3807999999999998</v>
      </c>
      <c r="AT80">
        <v>15.000025000000001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2422.1912960000004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682.42520000000002</v>
      </c>
      <c r="L81">
        <v>223</v>
      </c>
      <c r="M81">
        <v>88</v>
      </c>
      <c r="N81">
        <v>118.125</v>
      </c>
      <c r="O81">
        <v>123.66562500000001</v>
      </c>
      <c r="P81">
        <v>123.375</v>
      </c>
      <c r="Q81">
        <v>3.2839999999999998</v>
      </c>
      <c r="R81">
        <v>42.384799999999998</v>
      </c>
      <c r="S81">
        <v>7.9455</v>
      </c>
      <c r="T81">
        <v>0</v>
      </c>
      <c r="U81">
        <v>418.77</v>
      </c>
      <c r="V81">
        <v>18.1401</v>
      </c>
      <c r="W81">
        <v>23.199539999999999</v>
      </c>
      <c r="X81">
        <v>146.4701</v>
      </c>
      <c r="Y81">
        <v>0</v>
      </c>
      <c r="Z81">
        <v>0</v>
      </c>
      <c r="AA81">
        <v>6.32</v>
      </c>
      <c r="AB81">
        <v>13.17004</v>
      </c>
      <c r="AC81">
        <v>19.35568</v>
      </c>
      <c r="AD81">
        <v>7.9260000000000002</v>
      </c>
      <c r="AE81">
        <v>32.957704</v>
      </c>
      <c r="AF81">
        <v>8.8740000000000006</v>
      </c>
      <c r="AG81">
        <v>0</v>
      </c>
      <c r="AH81">
        <v>70.172700000000006</v>
      </c>
      <c r="AI81">
        <v>0</v>
      </c>
      <c r="AJ81">
        <v>0</v>
      </c>
      <c r="AK81">
        <v>54.313200000000002</v>
      </c>
      <c r="AL81">
        <v>12.782</v>
      </c>
      <c r="AM81">
        <v>4.6654999999999998</v>
      </c>
      <c r="AN81">
        <v>0.59302999999999995</v>
      </c>
      <c r="AO81">
        <v>0</v>
      </c>
      <c r="AP81">
        <v>3.843</v>
      </c>
      <c r="AQ81">
        <v>46.683</v>
      </c>
      <c r="AR81">
        <v>39.744</v>
      </c>
      <c r="AS81">
        <v>5.3807999999999998</v>
      </c>
      <c r="AT81">
        <v>15.000025000000001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2360.565544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682.42520000000002</v>
      </c>
      <c r="L82">
        <v>223</v>
      </c>
      <c r="M82">
        <v>88</v>
      </c>
      <c r="N82">
        <v>118.125</v>
      </c>
      <c r="O82">
        <v>123.66562500000001</v>
      </c>
      <c r="P82">
        <v>123.375</v>
      </c>
      <c r="Q82">
        <v>3.2839999999999998</v>
      </c>
      <c r="R82">
        <v>42.384799999999998</v>
      </c>
      <c r="S82">
        <v>7.9455</v>
      </c>
      <c r="T82">
        <v>0</v>
      </c>
      <c r="U82">
        <v>418.77</v>
      </c>
      <c r="V82">
        <v>18.1401</v>
      </c>
      <c r="W82">
        <v>23.199539999999999</v>
      </c>
      <c r="X82">
        <v>146.4701</v>
      </c>
      <c r="Y82">
        <v>0</v>
      </c>
      <c r="Z82">
        <v>0</v>
      </c>
      <c r="AA82">
        <v>0</v>
      </c>
      <c r="AB82">
        <v>13.17004</v>
      </c>
      <c r="AC82">
        <v>9.6778399999999998</v>
      </c>
      <c r="AD82">
        <v>7.9260000000000002</v>
      </c>
      <c r="AE82">
        <v>32.957704</v>
      </c>
      <c r="AF82">
        <v>8.8740000000000006</v>
      </c>
      <c r="AG82">
        <v>0</v>
      </c>
      <c r="AH82">
        <v>46.781799999999997</v>
      </c>
      <c r="AI82">
        <v>0</v>
      </c>
      <c r="AJ82">
        <v>0</v>
      </c>
      <c r="AK82">
        <v>54.313200000000002</v>
      </c>
      <c r="AL82">
        <v>12.782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39.744</v>
      </c>
      <c r="AS82">
        <v>5.3807999999999998</v>
      </c>
      <c r="AT82">
        <v>15.000025000000001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2316.5113040000006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590.60500000000002</v>
      </c>
      <c r="L83">
        <v>207</v>
      </c>
      <c r="M83">
        <v>88</v>
      </c>
      <c r="N83">
        <v>118.125</v>
      </c>
      <c r="O83">
        <v>123.66562500000001</v>
      </c>
      <c r="P83">
        <v>123.375</v>
      </c>
      <c r="Q83">
        <v>2.76</v>
      </c>
      <c r="R83">
        <v>42.384799999999998</v>
      </c>
      <c r="S83">
        <v>7.26</v>
      </c>
      <c r="T83">
        <v>0</v>
      </c>
      <c r="U83">
        <v>418.77</v>
      </c>
      <c r="V83">
        <v>18.1401</v>
      </c>
      <c r="W83">
        <v>23.199539999999999</v>
      </c>
      <c r="X83">
        <v>146.4701</v>
      </c>
      <c r="Y83">
        <v>0</v>
      </c>
      <c r="Z83">
        <v>0</v>
      </c>
      <c r="AA83">
        <v>0</v>
      </c>
      <c r="AB83">
        <v>0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23.390899999999998</v>
      </c>
      <c r="AI83">
        <v>0</v>
      </c>
      <c r="AJ83">
        <v>0</v>
      </c>
      <c r="AK83">
        <v>54.313200000000002</v>
      </c>
      <c r="AL83">
        <v>12.782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6.6239999999999997</v>
      </c>
      <c r="AS83">
        <v>5.3807999999999998</v>
      </c>
      <c r="AT83">
        <v>15.000025000000001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2113.3958120000002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590.57500000000005</v>
      </c>
      <c r="L84">
        <v>191.79</v>
      </c>
      <c r="M84">
        <v>88</v>
      </c>
      <c r="N84">
        <v>118.125</v>
      </c>
      <c r="O84">
        <v>123.66562500000001</v>
      </c>
      <c r="P84">
        <v>123.375</v>
      </c>
      <c r="Q84">
        <v>2.76</v>
      </c>
      <c r="R84">
        <v>42.384799999999998</v>
      </c>
      <c r="S84">
        <v>3.96</v>
      </c>
      <c r="T84">
        <v>0</v>
      </c>
      <c r="U84">
        <v>418.77</v>
      </c>
      <c r="V84">
        <v>18.1401</v>
      </c>
      <c r="W84">
        <v>23.199539999999999</v>
      </c>
      <c r="X84">
        <v>146.4701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23.390899999999998</v>
      </c>
      <c r="AI84">
        <v>0</v>
      </c>
      <c r="AJ84">
        <v>0</v>
      </c>
      <c r="AK84">
        <v>54.313200000000002</v>
      </c>
      <c r="AL84">
        <v>12.782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6.6239999999999997</v>
      </c>
      <c r="AS84">
        <v>5.3807999999999998</v>
      </c>
      <c r="AT84">
        <v>15.000025000000001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2085.177972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590.57500000000005</v>
      </c>
      <c r="L85">
        <v>147.06</v>
      </c>
      <c r="M85">
        <v>88</v>
      </c>
      <c r="N85">
        <v>118.125</v>
      </c>
      <c r="O85">
        <v>123.66562500000001</v>
      </c>
      <c r="P85">
        <v>123.375</v>
      </c>
      <c r="Q85">
        <v>2.91</v>
      </c>
      <c r="R85">
        <v>36.207700000000003</v>
      </c>
      <c r="S85">
        <v>3.96</v>
      </c>
      <c r="T85">
        <v>0</v>
      </c>
      <c r="U85">
        <v>418.77</v>
      </c>
      <c r="V85">
        <v>13.532500000000001</v>
      </c>
      <c r="W85">
        <v>23.199539999999999</v>
      </c>
      <c r="X85">
        <v>146.4701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23.390899999999998</v>
      </c>
      <c r="AI85">
        <v>0</v>
      </c>
      <c r="AJ85">
        <v>0</v>
      </c>
      <c r="AK85">
        <v>54.313200000000002</v>
      </c>
      <c r="AL85">
        <v>70.882000000000005</v>
      </c>
      <c r="AM85">
        <v>0</v>
      </c>
      <c r="AN85">
        <v>0.59302999999999995</v>
      </c>
      <c r="AO85">
        <v>0</v>
      </c>
      <c r="AP85">
        <v>3.843</v>
      </c>
      <c r="AQ85">
        <v>46.683</v>
      </c>
      <c r="AR85">
        <v>5.52</v>
      </c>
      <c r="AS85">
        <v>5.3807999999999998</v>
      </c>
      <c r="AT85">
        <v>15.000025000000001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2086.8092720000004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590.57500000000005</v>
      </c>
      <c r="L86">
        <v>119</v>
      </c>
      <c r="M86">
        <v>88</v>
      </c>
      <c r="N86">
        <v>118.125</v>
      </c>
      <c r="O86">
        <v>123.66562500000001</v>
      </c>
      <c r="P86">
        <v>123.375</v>
      </c>
      <c r="Q86">
        <v>2.91</v>
      </c>
      <c r="R86">
        <v>36.207700000000003</v>
      </c>
      <c r="S86">
        <v>3.96</v>
      </c>
      <c r="T86">
        <v>0</v>
      </c>
      <c r="U86">
        <v>418.77</v>
      </c>
      <c r="V86">
        <v>13.532500000000001</v>
      </c>
      <c r="W86">
        <v>23.199539999999999</v>
      </c>
      <c r="X86">
        <v>146.4701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22.728000000000002</v>
      </c>
      <c r="AI86">
        <v>0</v>
      </c>
      <c r="AJ86">
        <v>0</v>
      </c>
      <c r="AK86">
        <v>54.313200000000002</v>
      </c>
      <c r="AL86">
        <v>70.882000000000005</v>
      </c>
      <c r="AM86">
        <v>0</v>
      </c>
      <c r="AN86">
        <v>0.59302999999999995</v>
      </c>
      <c r="AO86">
        <v>0</v>
      </c>
      <c r="AP86">
        <v>3.843</v>
      </c>
      <c r="AQ86">
        <v>31.122</v>
      </c>
      <c r="AR86">
        <v>5.52</v>
      </c>
      <c r="AS86">
        <v>5.3807999999999998</v>
      </c>
      <c r="AT86">
        <v>15.000025000000001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2042.5253720000005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568.96</v>
      </c>
      <c r="L87">
        <v>118.87</v>
      </c>
      <c r="M87">
        <v>88</v>
      </c>
      <c r="N87">
        <v>118.125</v>
      </c>
      <c r="O87">
        <v>123.66562500000001</v>
      </c>
      <c r="P87">
        <v>123.375</v>
      </c>
      <c r="Q87">
        <v>2.91</v>
      </c>
      <c r="R87">
        <v>36.207700000000003</v>
      </c>
      <c r="S87">
        <v>3.96</v>
      </c>
      <c r="T87">
        <v>0</v>
      </c>
      <c r="U87">
        <v>418.77</v>
      </c>
      <c r="V87">
        <v>13.532500000000001</v>
      </c>
      <c r="W87">
        <v>23.199539999999999</v>
      </c>
      <c r="X87">
        <v>146.4701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8.8740000000000006</v>
      </c>
      <c r="AG87">
        <v>0</v>
      </c>
      <c r="AH87">
        <v>22.728000000000002</v>
      </c>
      <c r="AI87">
        <v>0</v>
      </c>
      <c r="AJ87">
        <v>0</v>
      </c>
      <c r="AK87">
        <v>54.313200000000002</v>
      </c>
      <c r="AL87">
        <v>12.782</v>
      </c>
      <c r="AM87">
        <v>0</v>
      </c>
      <c r="AN87">
        <v>0.59302999999999995</v>
      </c>
      <c r="AO87">
        <v>0</v>
      </c>
      <c r="AP87">
        <v>3.843</v>
      </c>
      <c r="AQ87">
        <v>31.122</v>
      </c>
      <c r="AR87">
        <v>5.52</v>
      </c>
      <c r="AS87">
        <v>5.3807999999999998</v>
      </c>
      <c r="AT87">
        <v>15.000025000000001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1946.2015200000003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568.96</v>
      </c>
      <c r="L88">
        <v>118.87</v>
      </c>
      <c r="M88">
        <v>88</v>
      </c>
      <c r="N88">
        <v>118.125</v>
      </c>
      <c r="O88">
        <v>123.66562500000001</v>
      </c>
      <c r="P88">
        <v>123.375</v>
      </c>
      <c r="Q88">
        <v>2.91</v>
      </c>
      <c r="R88">
        <v>36.207700000000003</v>
      </c>
      <c r="S88">
        <v>3.96</v>
      </c>
      <c r="T88">
        <v>0</v>
      </c>
      <c r="U88">
        <v>418.77</v>
      </c>
      <c r="V88">
        <v>13.532500000000001</v>
      </c>
      <c r="W88">
        <v>23.199539999999999</v>
      </c>
      <c r="X88">
        <v>146.4701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2.3239999999999998</v>
      </c>
      <c r="AM88">
        <v>0</v>
      </c>
      <c r="AN88">
        <v>0.59302999999999995</v>
      </c>
      <c r="AO88">
        <v>0</v>
      </c>
      <c r="AP88">
        <v>3.843</v>
      </c>
      <c r="AQ88">
        <v>15.561</v>
      </c>
      <c r="AR88">
        <v>8.8320000000000007</v>
      </c>
      <c r="AS88">
        <v>5.3807999999999998</v>
      </c>
      <c r="AT88">
        <v>15.000025000000001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1900.7665200000004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568.96</v>
      </c>
      <c r="L89">
        <v>117</v>
      </c>
      <c r="M89">
        <v>88</v>
      </c>
      <c r="N89">
        <v>118.125</v>
      </c>
      <c r="O89">
        <v>123.66562500000001</v>
      </c>
      <c r="P89">
        <v>123.375</v>
      </c>
      <c r="Q89">
        <v>2.91</v>
      </c>
      <c r="R89">
        <v>36.207700000000003</v>
      </c>
      <c r="S89">
        <v>3.96</v>
      </c>
      <c r="T89">
        <v>0</v>
      </c>
      <c r="U89">
        <v>418.77</v>
      </c>
      <c r="V89">
        <v>13.532500000000001</v>
      </c>
      <c r="W89">
        <v>23.199539999999999</v>
      </c>
      <c r="X89">
        <v>146.4701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2.3239999999999998</v>
      </c>
      <c r="AM89">
        <v>0</v>
      </c>
      <c r="AN89">
        <v>0.59302999999999995</v>
      </c>
      <c r="AO89">
        <v>0</v>
      </c>
      <c r="AP89">
        <v>3.843</v>
      </c>
      <c r="AQ89">
        <v>0</v>
      </c>
      <c r="AR89">
        <v>44.16</v>
      </c>
      <c r="AS89">
        <v>5.3807999999999998</v>
      </c>
      <c r="AT89">
        <v>15.000025000000001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1918.6635200000005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568.96</v>
      </c>
      <c r="L90">
        <v>117</v>
      </c>
      <c r="M90">
        <v>88</v>
      </c>
      <c r="N90">
        <v>118.125</v>
      </c>
      <c r="O90">
        <v>123.66562500000001</v>
      </c>
      <c r="P90">
        <v>123.375</v>
      </c>
      <c r="Q90">
        <v>2.91</v>
      </c>
      <c r="R90">
        <v>36.207700000000003</v>
      </c>
      <c r="S90">
        <v>3.96</v>
      </c>
      <c r="T90">
        <v>0</v>
      </c>
      <c r="U90">
        <v>418.77</v>
      </c>
      <c r="V90">
        <v>13.532500000000001</v>
      </c>
      <c r="W90">
        <v>23.199539999999999</v>
      </c>
      <c r="X90">
        <v>146.4701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2.3239999999999998</v>
      </c>
      <c r="AM90">
        <v>0</v>
      </c>
      <c r="AN90">
        <v>0.59302999999999995</v>
      </c>
      <c r="AO90">
        <v>0</v>
      </c>
      <c r="AP90">
        <v>3.843</v>
      </c>
      <c r="AQ90">
        <v>0</v>
      </c>
      <c r="AR90">
        <v>44.16</v>
      </c>
      <c r="AS90">
        <v>5.3807999999999998</v>
      </c>
      <c r="AT90">
        <v>15.000025000000001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1918.6635200000005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568.96</v>
      </c>
      <c r="L91">
        <v>117</v>
      </c>
      <c r="M91">
        <v>88</v>
      </c>
      <c r="N91">
        <v>118.125</v>
      </c>
      <c r="O91">
        <v>123.66562500000001</v>
      </c>
      <c r="P91">
        <v>123.375</v>
      </c>
      <c r="Q91">
        <v>2.91</v>
      </c>
      <c r="R91">
        <v>31.773952000000001</v>
      </c>
      <c r="S91">
        <v>3.96</v>
      </c>
      <c r="T91">
        <v>0</v>
      </c>
      <c r="U91">
        <v>418.77</v>
      </c>
      <c r="V91">
        <v>8.9671000000000003</v>
      </c>
      <c r="W91">
        <v>23.199539999999999</v>
      </c>
      <c r="X91">
        <v>146.4701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2.3239999999999998</v>
      </c>
      <c r="AM91">
        <v>0</v>
      </c>
      <c r="AN91">
        <v>0.59302999999999995</v>
      </c>
      <c r="AO91">
        <v>0</v>
      </c>
      <c r="AP91">
        <v>3.843</v>
      </c>
      <c r="AQ91">
        <v>0</v>
      </c>
      <c r="AR91">
        <v>6.6239999999999997</v>
      </c>
      <c r="AS91">
        <v>5.3807999999999998</v>
      </c>
      <c r="AT91">
        <v>15.000025000000001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1872.1283720000006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568.96</v>
      </c>
      <c r="L92">
        <v>117</v>
      </c>
      <c r="M92">
        <v>88</v>
      </c>
      <c r="N92">
        <v>118.125</v>
      </c>
      <c r="O92">
        <v>123.66562500000001</v>
      </c>
      <c r="P92">
        <v>123.375</v>
      </c>
      <c r="Q92">
        <v>2.91</v>
      </c>
      <c r="R92">
        <v>25.207699999999999</v>
      </c>
      <c r="S92">
        <v>3.96</v>
      </c>
      <c r="T92">
        <v>0</v>
      </c>
      <c r="U92">
        <v>418.77</v>
      </c>
      <c r="V92">
        <v>8.9671000000000003</v>
      </c>
      <c r="W92">
        <v>23.199539999999999</v>
      </c>
      <c r="X92">
        <v>146.4701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2.3239999999999998</v>
      </c>
      <c r="AM92">
        <v>0</v>
      </c>
      <c r="AN92">
        <v>0.59302999999999995</v>
      </c>
      <c r="AO92">
        <v>0</v>
      </c>
      <c r="AP92">
        <v>3.843</v>
      </c>
      <c r="AQ92">
        <v>0</v>
      </c>
      <c r="AR92">
        <v>6.6239999999999997</v>
      </c>
      <c r="AS92">
        <v>5.3807999999999998</v>
      </c>
      <c r="AT92">
        <v>15.000025000000001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1865.5621200000005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574.765398</v>
      </c>
      <c r="L93">
        <v>120</v>
      </c>
      <c r="M93">
        <v>88</v>
      </c>
      <c r="N93">
        <v>118.125</v>
      </c>
      <c r="O93">
        <v>123.66562500000001</v>
      </c>
      <c r="P93">
        <v>123.375</v>
      </c>
      <c r="Q93">
        <v>2.91</v>
      </c>
      <c r="R93">
        <v>25.207699999999999</v>
      </c>
      <c r="S93">
        <v>3.96</v>
      </c>
      <c r="T93">
        <v>0</v>
      </c>
      <c r="U93">
        <v>418.77</v>
      </c>
      <c r="V93">
        <v>8.9671000000000003</v>
      </c>
      <c r="W93">
        <v>21.307200000000002</v>
      </c>
      <c r="X93">
        <v>127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2.3239999999999998</v>
      </c>
      <c r="AM93">
        <v>0</v>
      </c>
      <c r="AN93">
        <v>0.59302999999999995</v>
      </c>
      <c r="AO93">
        <v>0</v>
      </c>
      <c r="AP93">
        <v>3.843</v>
      </c>
      <c r="AQ93">
        <v>0</v>
      </c>
      <c r="AR93">
        <v>5.52</v>
      </c>
      <c r="AS93">
        <v>5.3807999999999998</v>
      </c>
      <c r="AT93">
        <v>15.000025000000001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1851.9010780000003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590.57500000000005</v>
      </c>
      <c r="L94">
        <v>120</v>
      </c>
      <c r="M94">
        <v>88</v>
      </c>
      <c r="N94">
        <v>118.125</v>
      </c>
      <c r="O94">
        <v>123.66562500000001</v>
      </c>
      <c r="P94">
        <v>123.375</v>
      </c>
      <c r="Q94">
        <v>2.91</v>
      </c>
      <c r="R94">
        <v>25.207699999999999</v>
      </c>
      <c r="S94">
        <v>3.96</v>
      </c>
      <c r="T94">
        <v>0</v>
      </c>
      <c r="U94">
        <v>418.77</v>
      </c>
      <c r="V94">
        <v>8.9671000000000003</v>
      </c>
      <c r="W94">
        <v>21.307200000000002</v>
      </c>
      <c r="X94">
        <v>127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2.3239999999999998</v>
      </c>
      <c r="AM94">
        <v>0</v>
      </c>
      <c r="AN94">
        <v>0.59302999999999995</v>
      </c>
      <c r="AO94">
        <v>0</v>
      </c>
      <c r="AP94">
        <v>3.843</v>
      </c>
      <c r="AQ94">
        <v>0</v>
      </c>
      <c r="AR94">
        <v>5.52</v>
      </c>
      <c r="AS94">
        <v>5.3807999999999998</v>
      </c>
      <c r="AT94">
        <v>15.000025000000001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1867.7106800000004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534.19980199999998</v>
      </c>
      <c r="L95">
        <v>117</v>
      </c>
      <c r="M95">
        <v>88</v>
      </c>
      <c r="N95">
        <v>118.125</v>
      </c>
      <c r="O95">
        <v>123.66562500000001</v>
      </c>
      <c r="P95">
        <v>123.375</v>
      </c>
      <c r="Q95">
        <v>2.91</v>
      </c>
      <c r="R95">
        <v>25.207699999999999</v>
      </c>
      <c r="S95">
        <v>3.96</v>
      </c>
      <c r="T95">
        <v>0</v>
      </c>
      <c r="U95">
        <v>418.77</v>
      </c>
      <c r="V95">
        <v>8.9671000000000003</v>
      </c>
      <c r="W95">
        <v>21.307200000000002</v>
      </c>
      <c r="X95">
        <v>127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2.3239999999999998</v>
      </c>
      <c r="AM95">
        <v>0</v>
      </c>
      <c r="AN95">
        <v>0.59302999999999995</v>
      </c>
      <c r="AO95">
        <v>0</v>
      </c>
      <c r="AP95">
        <v>3.843</v>
      </c>
      <c r="AQ95">
        <v>0</v>
      </c>
      <c r="AR95">
        <v>5.52</v>
      </c>
      <c r="AS95">
        <v>5.3807999999999998</v>
      </c>
      <c r="AT95">
        <v>15.000025000000001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1808.3354820000002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460.96</v>
      </c>
      <c r="L96">
        <v>117</v>
      </c>
      <c r="M96">
        <v>88</v>
      </c>
      <c r="N96">
        <v>118.125</v>
      </c>
      <c r="O96">
        <v>123.66562500000001</v>
      </c>
      <c r="P96">
        <v>123.375</v>
      </c>
      <c r="Q96">
        <v>2.91</v>
      </c>
      <c r="R96">
        <v>25.207699999999999</v>
      </c>
      <c r="S96">
        <v>3.96</v>
      </c>
      <c r="T96">
        <v>0</v>
      </c>
      <c r="U96">
        <v>418.77</v>
      </c>
      <c r="V96">
        <v>8.9671000000000003</v>
      </c>
      <c r="W96">
        <v>21.307200000000002</v>
      </c>
      <c r="X96">
        <v>127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2.3239999999999998</v>
      </c>
      <c r="AM96">
        <v>0</v>
      </c>
      <c r="AN96">
        <v>0.59302999999999995</v>
      </c>
      <c r="AO96">
        <v>0</v>
      </c>
      <c r="AP96">
        <v>3.843</v>
      </c>
      <c r="AQ96">
        <v>0</v>
      </c>
      <c r="AR96">
        <v>5.52</v>
      </c>
      <c r="AS96">
        <v>5.3807999999999998</v>
      </c>
      <c r="AT96">
        <v>15.000025000000001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1735.0956800000004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420.96</v>
      </c>
      <c r="L97">
        <v>117</v>
      </c>
      <c r="M97">
        <v>88</v>
      </c>
      <c r="N97">
        <v>118.125</v>
      </c>
      <c r="O97">
        <v>123.66562500000001</v>
      </c>
      <c r="P97">
        <v>123.375</v>
      </c>
      <c r="Q97">
        <v>2.91</v>
      </c>
      <c r="R97">
        <v>25.207699999999999</v>
      </c>
      <c r="S97">
        <v>3.96</v>
      </c>
      <c r="T97">
        <v>0</v>
      </c>
      <c r="U97">
        <v>418.77</v>
      </c>
      <c r="V97">
        <v>8.9671000000000003</v>
      </c>
      <c r="W97">
        <v>21.307200000000002</v>
      </c>
      <c r="X97">
        <v>127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5.52</v>
      </c>
      <c r="AS97">
        <v>7.3986000000000001</v>
      </c>
      <c r="AT97">
        <v>15.000025000000001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1694.9028799999999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370.96</v>
      </c>
      <c r="L98">
        <v>117</v>
      </c>
      <c r="M98">
        <v>88</v>
      </c>
      <c r="N98">
        <v>118.125</v>
      </c>
      <c r="O98">
        <v>123.66562500000001</v>
      </c>
      <c r="P98">
        <v>123.375</v>
      </c>
      <c r="Q98">
        <v>2.91</v>
      </c>
      <c r="R98">
        <v>25.207699999999999</v>
      </c>
      <c r="S98">
        <v>3.96</v>
      </c>
      <c r="T98">
        <v>0</v>
      </c>
      <c r="U98">
        <v>418.77</v>
      </c>
      <c r="V98">
        <v>8.9671000000000003</v>
      </c>
      <c r="W98">
        <v>21.307200000000002</v>
      </c>
      <c r="X98">
        <v>127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5.52</v>
      </c>
      <c r="AS98">
        <v>10.7616</v>
      </c>
      <c r="AT98">
        <v>15.000025000000001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1648.2658799999999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12.472720741749992</v>
      </c>
      <c r="L99">
        <f t="shared" si="2"/>
        <v>3.9027824999999994</v>
      </c>
      <c r="M99">
        <f t="shared" si="2"/>
        <v>2.0093762724999999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7.6566989750000022E-2</v>
      </c>
      <c r="R99">
        <f t="shared" si="2"/>
        <v>0.7519106307499992</v>
      </c>
      <c r="S99">
        <f t="shared" si="2"/>
        <v>0.1526050280000002</v>
      </c>
      <c r="T99">
        <f t="shared" si="2"/>
        <v>0</v>
      </c>
      <c r="U99">
        <f t="shared" si="2"/>
        <v>10.050479999999991</v>
      </c>
      <c r="V99">
        <f t="shared" si="2"/>
        <v>0.30635342675000038</v>
      </c>
      <c r="W99">
        <f t="shared" si="2"/>
        <v>0.58459658375000112</v>
      </c>
      <c r="X99">
        <f t="shared" si="2"/>
        <v>3.1569896880000061</v>
      </c>
      <c r="Y99">
        <f t="shared" si="2"/>
        <v>0</v>
      </c>
      <c r="Z99">
        <f t="shared" si="2"/>
        <v>4.6745599999999991E-2</v>
      </c>
      <c r="AA99">
        <f t="shared" si="2"/>
        <v>9.0843679999999996E-2</v>
      </c>
      <c r="AB99">
        <f t="shared" si="2"/>
        <v>0.12177621500000001</v>
      </c>
      <c r="AC99">
        <f t="shared" si="2"/>
        <v>9.4995640000000006E-2</v>
      </c>
      <c r="AD99">
        <f t="shared" si="2"/>
        <v>0.11423545650000001</v>
      </c>
      <c r="AE99">
        <f t="shared" si="2"/>
        <v>0.58087953300000039</v>
      </c>
      <c r="AF99">
        <f t="shared" si="2"/>
        <v>0.24847200000000019</v>
      </c>
      <c r="AG99">
        <f t="shared" si="2"/>
        <v>0</v>
      </c>
      <c r="AH99">
        <f t="shared" si="2"/>
        <v>0.66881875000000002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0.3003189000000005</v>
      </c>
      <c r="AM99">
        <f t="shared" si="2"/>
        <v>3.9940679000000021E-2</v>
      </c>
      <c r="AN99">
        <f t="shared" si="2"/>
        <v>1.3343174999999983E-2</v>
      </c>
      <c r="AO99">
        <f t="shared" si="2"/>
        <v>0</v>
      </c>
      <c r="AP99">
        <f t="shared" si="2"/>
        <v>9.3192749999999991E-2</v>
      </c>
      <c r="AQ99">
        <f t="shared" si="2"/>
        <v>0.47249999999999992</v>
      </c>
      <c r="AR99">
        <f t="shared" si="2"/>
        <v>0.22549200000000025</v>
      </c>
      <c r="AS99">
        <f t="shared" si="2"/>
        <v>0.20416773000000013</v>
      </c>
      <c r="AT99">
        <f t="shared" si="2"/>
        <v>0.36000060000000073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47.260466605750011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336.11759999999998</v>
      </c>
      <c r="L3">
        <v>112.03919999999999</v>
      </c>
      <c r="M3">
        <v>80.438400000000001</v>
      </c>
      <c r="N3">
        <v>113.1165</v>
      </c>
      <c r="O3">
        <v>118.422202</v>
      </c>
      <c r="P3">
        <v>118.1439</v>
      </c>
      <c r="Q3">
        <v>2.8727999999999998</v>
      </c>
      <c r="R3">
        <v>24.531510000000001</v>
      </c>
      <c r="S3">
        <v>4.7880000000000003</v>
      </c>
      <c r="T3">
        <v>0</v>
      </c>
      <c r="U3">
        <v>401.01415200000002</v>
      </c>
      <c r="V3">
        <v>8.5868950000000002</v>
      </c>
      <c r="W3">
        <v>22.202593</v>
      </c>
      <c r="X3">
        <v>121.6152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47.340446</v>
      </c>
      <c r="AF3">
        <v>8.4977420000000006</v>
      </c>
      <c r="AG3">
        <v>0</v>
      </c>
      <c r="AH3">
        <v>0</v>
      </c>
      <c r="AI3">
        <v>0</v>
      </c>
      <c r="AJ3">
        <v>0</v>
      </c>
      <c r="AK3">
        <v>52.01032</v>
      </c>
      <c r="AL3">
        <v>1.335277</v>
      </c>
      <c r="AM3">
        <v>0</v>
      </c>
      <c r="AN3">
        <v>0</v>
      </c>
      <c r="AO3">
        <v>0</v>
      </c>
      <c r="AP3">
        <v>2.2080340000000001</v>
      </c>
      <c r="AQ3">
        <v>0</v>
      </c>
      <c r="AR3">
        <v>38.058853999999997</v>
      </c>
      <c r="AS3">
        <v>23.702209</v>
      </c>
      <c r="AT3">
        <v>14.364024000000001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1651.4058579999996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336.11759999999998</v>
      </c>
      <c r="L4">
        <v>112.03919999999999</v>
      </c>
      <c r="M4">
        <v>80.438400000000001</v>
      </c>
      <c r="N4">
        <v>113.1165</v>
      </c>
      <c r="O4">
        <v>118.422202</v>
      </c>
      <c r="P4">
        <v>118.1439</v>
      </c>
      <c r="Q4">
        <v>2.8727999999999998</v>
      </c>
      <c r="R4">
        <v>18.206012999999999</v>
      </c>
      <c r="S4">
        <v>4.7880000000000003</v>
      </c>
      <c r="T4">
        <v>0</v>
      </c>
      <c r="U4">
        <v>401.01415200000002</v>
      </c>
      <c r="V4">
        <v>4.5864349999999998</v>
      </c>
      <c r="W4">
        <v>20.38175</v>
      </c>
      <c r="X4">
        <v>121.6152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47.340446</v>
      </c>
      <c r="AF4">
        <v>8.4977420000000006</v>
      </c>
      <c r="AG4">
        <v>0</v>
      </c>
      <c r="AH4">
        <v>0</v>
      </c>
      <c r="AI4">
        <v>0</v>
      </c>
      <c r="AJ4">
        <v>0</v>
      </c>
      <c r="AK4">
        <v>52.01032</v>
      </c>
      <c r="AL4">
        <v>1.335277</v>
      </c>
      <c r="AM4">
        <v>0</v>
      </c>
      <c r="AN4">
        <v>0</v>
      </c>
      <c r="AO4">
        <v>0</v>
      </c>
      <c r="AP4">
        <v>2.2080340000000001</v>
      </c>
      <c r="AQ4">
        <v>0</v>
      </c>
      <c r="AR4">
        <v>38.058853999999997</v>
      </c>
      <c r="AS4">
        <v>23.702209</v>
      </c>
      <c r="AT4">
        <v>14.364024000000001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1639.2590579999996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336.11759999999998</v>
      </c>
      <c r="L5">
        <v>112.03919999999999</v>
      </c>
      <c r="M5">
        <v>80.438400000000001</v>
      </c>
      <c r="N5">
        <v>113.1165</v>
      </c>
      <c r="O5">
        <v>118.422202</v>
      </c>
      <c r="P5">
        <v>118.1439</v>
      </c>
      <c r="Q5">
        <v>2.8727999999999998</v>
      </c>
      <c r="R5">
        <v>10.5336</v>
      </c>
      <c r="S5">
        <v>4.7880000000000003</v>
      </c>
      <c r="T5">
        <v>0</v>
      </c>
      <c r="U5">
        <v>401.01415200000002</v>
      </c>
      <c r="V5">
        <v>3.8304</v>
      </c>
      <c r="W5">
        <v>20.38175</v>
      </c>
      <c r="X5">
        <v>92.887200000000007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47.340446</v>
      </c>
      <c r="AF5">
        <v>8.4977420000000006</v>
      </c>
      <c r="AG5">
        <v>0</v>
      </c>
      <c r="AH5">
        <v>0</v>
      </c>
      <c r="AI5">
        <v>0</v>
      </c>
      <c r="AJ5">
        <v>0</v>
      </c>
      <c r="AK5">
        <v>52.01032</v>
      </c>
      <c r="AL5">
        <v>1.335277</v>
      </c>
      <c r="AM5">
        <v>0</v>
      </c>
      <c r="AN5">
        <v>0</v>
      </c>
      <c r="AO5">
        <v>0</v>
      </c>
      <c r="AP5">
        <v>2.2080340000000001</v>
      </c>
      <c r="AQ5">
        <v>0</v>
      </c>
      <c r="AR5">
        <v>4.7573569999999998</v>
      </c>
      <c r="AS5">
        <v>23.702209</v>
      </c>
      <c r="AT5">
        <v>14.364024000000001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1568.801113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336.11759999999998</v>
      </c>
      <c r="L6">
        <v>112.03919999999999</v>
      </c>
      <c r="M6">
        <v>80.438400000000001</v>
      </c>
      <c r="N6">
        <v>113.1165</v>
      </c>
      <c r="O6">
        <v>118.422202</v>
      </c>
      <c r="P6">
        <v>118.1439</v>
      </c>
      <c r="Q6">
        <v>2.8727999999999998</v>
      </c>
      <c r="R6">
        <v>10.5336</v>
      </c>
      <c r="S6">
        <v>4.7880000000000003</v>
      </c>
      <c r="T6">
        <v>0</v>
      </c>
      <c r="U6">
        <v>401.01415200000002</v>
      </c>
      <c r="V6">
        <v>3.8304</v>
      </c>
      <c r="W6">
        <v>20.38175</v>
      </c>
      <c r="X6">
        <v>99.590400000000002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47.340446</v>
      </c>
      <c r="AF6">
        <v>8.4977420000000006</v>
      </c>
      <c r="AG6">
        <v>0</v>
      </c>
      <c r="AH6">
        <v>0</v>
      </c>
      <c r="AI6">
        <v>0</v>
      </c>
      <c r="AJ6">
        <v>0</v>
      </c>
      <c r="AK6">
        <v>52.01032</v>
      </c>
      <c r="AL6">
        <v>1.335277</v>
      </c>
      <c r="AM6">
        <v>0</v>
      </c>
      <c r="AN6">
        <v>0</v>
      </c>
      <c r="AO6">
        <v>0</v>
      </c>
      <c r="AP6">
        <v>2.2080340000000001</v>
      </c>
      <c r="AQ6">
        <v>0</v>
      </c>
      <c r="AR6">
        <v>4.7573569999999998</v>
      </c>
      <c r="AS6">
        <v>23.702209</v>
      </c>
      <c r="AT6">
        <v>14.364024000000001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1575.5043129999999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336.11759999999998</v>
      </c>
      <c r="L7">
        <v>112.03919999999999</v>
      </c>
      <c r="M7">
        <v>80.438400000000001</v>
      </c>
      <c r="N7">
        <v>113.1165</v>
      </c>
      <c r="O7">
        <v>118.422202</v>
      </c>
      <c r="P7">
        <v>118.1439</v>
      </c>
      <c r="Q7">
        <v>2.8727999999999998</v>
      </c>
      <c r="R7">
        <v>10.5336</v>
      </c>
      <c r="S7">
        <v>4.7880000000000003</v>
      </c>
      <c r="T7">
        <v>0</v>
      </c>
      <c r="U7">
        <v>401.01415200000002</v>
      </c>
      <c r="V7">
        <v>3.8304</v>
      </c>
      <c r="W7">
        <v>20.38175</v>
      </c>
      <c r="X7">
        <v>104.3784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47.340446</v>
      </c>
      <c r="AF7">
        <v>8.4977420000000006</v>
      </c>
      <c r="AG7">
        <v>0</v>
      </c>
      <c r="AH7">
        <v>0</v>
      </c>
      <c r="AI7">
        <v>0</v>
      </c>
      <c r="AJ7">
        <v>0</v>
      </c>
      <c r="AK7">
        <v>52.01032</v>
      </c>
      <c r="AL7">
        <v>12.240043</v>
      </c>
      <c r="AM7">
        <v>0</v>
      </c>
      <c r="AN7">
        <v>0</v>
      </c>
      <c r="AO7">
        <v>0</v>
      </c>
      <c r="AP7">
        <v>7.9734559999999997</v>
      </c>
      <c r="AQ7">
        <v>0</v>
      </c>
      <c r="AR7">
        <v>4.7573569999999998</v>
      </c>
      <c r="AS7">
        <v>23.702209</v>
      </c>
      <c r="AT7">
        <v>14.364024000000001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1596.962501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336.11759999999998</v>
      </c>
      <c r="L8">
        <v>112.03919999999999</v>
      </c>
      <c r="M8">
        <v>80.438400000000001</v>
      </c>
      <c r="N8">
        <v>113.1165</v>
      </c>
      <c r="O8">
        <v>118.422202</v>
      </c>
      <c r="P8">
        <v>118.1439</v>
      </c>
      <c r="Q8">
        <v>2.8727999999999998</v>
      </c>
      <c r="R8">
        <v>10.5336</v>
      </c>
      <c r="S8">
        <v>4.7880000000000003</v>
      </c>
      <c r="T8">
        <v>0</v>
      </c>
      <c r="U8">
        <v>401.01415200000002</v>
      </c>
      <c r="V8">
        <v>3.8304</v>
      </c>
      <c r="W8">
        <v>20.38175</v>
      </c>
      <c r="X8">
        <v>99.590400000000002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47.340446</v>
      </c>
      <c r="AF8">
        <v>8.4977420000000006</v>
      </c>
      <c r="AG8">
        <v>0</v>
      </c>
      <c r="AH8">
        <v>0</v>
      </c>
      <c r="AI8">
        <v>0</v>
      </c>
      <c r="AJ8">
        <v>0</v>
      </c>
      <c r="AK8">
        <v>52.01032</v>
      </c>
      <c r="AL8">
        <v>67.876603000000003</v>
      </c>
      <c r="AM8">
        <v>0</v>
      </c>
      <c r="AN8">
        <v>0</v>
      </c>
      <c r="AO8">
        <v>0</v>
      </c>
      <c r="AP8">
        <v>7.9734559999999997</v>
      </c>
      <c r="AQ8">
        <v>0</v>
      </c>
      <c r="AR8">
        <v>4.7573569999999998</v>
      </c>
      <c r="AS8">
        <v>23.702209</v>
      </c>
      <c r="AT8">
        <v>14.364024000000001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1647.8110609999999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336.11759999999998</v>
      </c>
      <c r="L9">
        <v>112.03919999999999</v>
      </c>
      <c r="M9">
        <v>80.438400000000001</v>
      </c>
      <c r="N9">
        <v>113.1165</v>
      </c>
      <c r="O9">
        <v>118.422202</v>
      </c>
      <c r="P9">
        <v>118.1439</v>
      </c>
      <c r="Q9">
        <v>2.8727999999999998</v>
      </c>
      <c r="R9">
        <v>10.5336</v>
      </c>
      <c r="S9">
        <v>4.7880000000000003</v>
      </c>
      <c r="T9">
        <v>0</v>
      </c>
      <c r="U9">
        <v>401.01415200000002</v>
      </c>
      <c r="V9">
        <v>3.8304</v>
      </c>
      <c r="W9">
        <v>20.38175</v>
      </c>
      <c r="X9">
        <v>99.590400000000002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15.780149</v>
      </c>
      <c r="AF9">
        <v>8.4977420000000006</v>
      </c>
      <c r="AG9">
        <v>0</v>
      </c>
      <c r="AH9">
        <v>0</v>
      </c>
      <c r="AI9">
        <v>0</v>
      </c>
      <c r="AJ9">
        <v>0</v>
      </c>
      <c r="AK9">
        <v>52.01032</v>
      </c>
      <c r="AL9">
        <v>67.876603000000003</v>
      </c>
      <c r="AM9">
        <v>0</v>
      </c>
      <c r="AN9">
        <v>0.567886</v>
      </c>
      <c r="AO9">
        <v>0</v>
      </c>
      <c r="AP9">
        <v>7.9734559999999997</v>
      </c>
      <c r="AQ9">
        <v>0</v>
      </c>
      <c r="AR9">
        <v>4.7573569999999998</v>
      </c>
      <c r="AS9">
        <v>6.4408180000000002</v>
      </c>
      <c r="AT9">
        <v>14.364024000000001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1599.5572589999999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336.11759999999998</v>
      </c>
      <c r="L10">
        <v>112.03919999999999</v>
      </c>
      <c r="M10">
        <v>80.438400000000001</v>
      </c>
      <c r="N10">
        <v>113.1165</v>
      </c>
      <c r="O10">
        <v>118.422202</v>
      </c>
      <c r="P10">
        <v>118.1439</v>
      </c>
      <c r="Q10">
        <v>2.8727999999999998</v>
      </c>
      <c r="R10">
        <v>10.5336</v>
      </c>
      <c r="S10">
        <v>4.7880000000000003</v>
      </c>
      <c r="T10">
        <v>0</v>
      </c>
      <c r="U10">
        <v>401.01415200000002</v>
      </c>
      <c r="V10">
        <v>3.8304</v>
      </c>
      <c r="W10">
        <v>20.38175</v>
      </c>
      <c r="X10">
        <v>92.887200000000007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15.780149</v>
      </c>
      <c r="AF10">
        <v>8.4977420000000006</v>
      </c>
      <c r="AG10">
        <v>0</v>
      </c>
      <c r="AH10">
        <v>0</v>
      </c>
      <c r="AI10">
        <v>0</v>
      </c>
      <c r="AJ10">
        <v>0</v>
      </c>
      <c r="AK10">
        <v>52.01032</v>
      </c>
      <c r="AL10">
        <v>67.876603000000003</v>
      </c>
      <c r="AM10">
        <v>0</v>
      </c>
      <c r="AN10">
        <v>0.567886</v>
      </c>
      <c r="AO10">
        <v>0</v>
      </c>
      <c r="AP10">
        <v>7.9734559999999997</v>
      </c>
      <c r="AQ10">
        <v>0</v>
      </c>
      <c r="AR10">
        <v>4.7573569999999998</v>
      </c>
      <c r="AS10">
        <v>6.4408180000000002</v>
      </c>
      <c r="AT10">
        <v>14.364024000000001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1592.854059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336.079296</v>
      </c>
      <c r="L11">
        <v>112.03919999999999</v>
      </c>
      <c r="M11">
        <v>80.438400000000001</v>
      </c>
      <c r="N11">
        <v>113.1165</v>
      </c>
      <c r="O11">
        <v>118.422202</v>
      </c>
      <c r="P11">
        <v>118.1439</v>
      </c>
      <c r="Q11">
        <v>2.786616</v>
      </c>
      <c r="R11">
        <v>10.5336</v>
      </c>
      <c r="S11">
        <v>4.711392</v>
      </c>
      <c r="T11">
        <v>0</v>
      </c>
      <c r="U11">
        <v>401.01415200000002</v>
      </c>
      <c r="V11">
        <v>3.8304</v>
      </c>
      <c r="W11">
        <v>20.38175</v>
      </c>
      <c r="X11">
        <v>65.559261000000006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8.4977420000000006</v>
      </c>
      <c r="AG11">
        <v>0</v>
      </c>
      <c r="AH11">
        <v>0</v>
      </c>
      <c r="AI11">
        <v>0</v>
      </c>
      <c r="AJ11">
        <v>0</v>
      </c>
      <c r="AK11">
        <v>52.01032</v>
      </c>
      <c r="AL11">
        <v>67.876603000000003</v>
      </c>
      <c r="AM11">
        <v>0</v>
      </c>
      <c r="AN11">
        <v>0.567886</v>
      </c>
      <c r="AO11">
        <v>0</v>
      </c>
      <c r="AP11">
        <v>7.9734559999999997</v>
      </c>
      <c r="AQ11">
        <v>0</v>
      </c>
      <c r="AR11">
        <v>4.7573569999999998</v>
      </c>
      <c r="AS11">
        <v>7.0848990000000001</v>
      </c>
      <c r="AT11">
        <v>14.364024000000001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1550.1889560000002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336.079296</v>
      </c>
      <c r="L12">
        <v>112.03919999999999</v>
      </c>
      <c r="M12">
        <v>58.194501000000002</v>
      </c>
      <c r="N12">
        <v>113.1165</v>
      </c>
      <c r="O12">
        <v>118.422202</v>
      </c>
      <c r="P12">
        <v>118.1439</v>
      </c>
      <c r="Q12">
        <v>2.786616</v>
      </c>
      <c r="R12">
        <v>10.5336</v>
      </c>
      <c r="S12">
        <v>4.711392</v>
      </c>
      <c r="T12">
        <v>0</v>
      </c>
      <c r="U12">
        <v>401.01415200000002</v>
      </c>
      <c r="V12">
        <v>3.8304</v>
      </c>
      <c r="W12">
        <v>10.5336</v>
      </c>
      <c r="X12">
        <v>45.964799999999997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8.4977420000000006</v>
      </c>
      <c r="AG12">
        <v>0</v>
      </c>
      <c r="AH12">
        <v>0</v>
      </c>
      <c r="AI12">
        <v>0</v>
      </c>
      <c r="AJ12">
        <v>0</v>
      </c>
      <c r="AK12">
        <v>52.01032</v>
      </c>
      <c r="AL12">
        <v>12.240043</v>
      </c>
      <c r="AM12">
        <v>0</v>
      </c>
      <c r="AN12">
        <v>0.567886</v>
      </c>
      <c r="AO12">
        <v>0</v>
      </c>
      <c r="AP12">
        <v>7.9734559999999997</v>
      </c>
      <c r="AQ12">
        <v>0</v>
      </c>
      <c r="AR12">
        <v>4.7573569999999998</v>
      </c>
      <c r="AS12">
        <v>7.0848990000000001</v>
      </c>
      <c r="AT12">
        <v>14.364024000000001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1442.865886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336.079296</v>
      </c>
      <c r="L13">
        <v>112.03919999999999</v>
      </c>
      <c r="M13">
        <v>51.491301</v>
      </c>
      <c r="N13">
        <v>113.1165</v>
      </c>
      <c r="O13">
        <v>118.422202</v>
      </c>
      <c r="P13">
        <v>118.1439</v>
      </c>
      <c r="Q13">
        <v>2.786616</v>
      </c>
      <c r="R13">
        <v>10.5336</v>
      </c>
      <c r="S13">
        <v>4.711392</v>
      </c>
      <c r="T13">
        <v>0</v>
      </c>
      <c r="U13">
        <v>401.01415200000002</v>
      </c>
      <c r="V13">
        <v>3.8304</v>
      </c>
      <c r="W13">
        <v>10.5336</v>
      </c>
      <c r="X13">
        <v>45.964799999999997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8.4977420000000006</v>
      </c>
      <c r="AG13">
        <v>0</v>
      </c>
      <c r="AH13">
        <v>0</v>
      </c>
      <c r="AI13">
        <v>0</v>
      </c>
      <c r="AJ13">
        <v>0</v>
      </c>
      <c r="AK13">
        <v>52.01032</v>
      </c>
      <c r="AL13">
        <v>1.335277</v>
      </c>
      <c r="AM13">
        <v>0</v>
      </c>
      <c r="AN13">
        <v>0.567886</v>
      </c>
      <c r="AO13">
        <v>0</v>
      </c>
      <c r="AP13">
        <v>7.9734559999999997</v>
      </c>
      <c r="AQ13">
        <v>0</v>
      </c>
      <c r="AR13">
        <v>4.7573569999999998</v>
      </c>
      <c r="AS13">
        <v>7.0848990000000001</v>
      </c>
      <c r="AT13">
        <v>14.364024000000001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1425.25792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336.079296</v>
      </c>
      <c r="L14">
        <v>112.03919999999999</v>
      </c>
      <c r="M14">
        <v>49.576101000000001</v>
      </c>
      <c r="N14">
        <v>113.1165</v>
      </c>
      <c r="O14">
        <v>118.422202</v>
      </c>
      <c r="P14">
        <v>118.1439</v>
      </c>
      <c r="Q14">
        <v>2.786616</v>
      </c>
      <c r="R14">
        <v>10.5336</v>
      </c>
      <c r="S14">
        <v>4.711392</v>
      </c>
      <c r="T14">
        <v>0</v>
      </c>
      <c r="U14">
        <v>401.01415200000002</v>
      </c>
      <c r="V14">
        <v>3.8304</v>
      </c>
      <c r="W14">
        <v>10.5336</v>
      </c>
      <c r="X14">
        <v>45.964799999999997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8.4977420000000006</v>
      </c>
      <c r="AG14">
        <v>0</v>
      </c>
      <c r="AH14">
        <v>0</v>
      </c>
      <c r="AI14">
        <v>0</v>
      </c>
      <c r="AJ14">
        <v>0</v>
      </c>
      <c r="AK14">
        <v>52.01032</v>
      </c>
      <c r="AL14">
        <v>1.335277</v>
      </c>
      <c r="AM14">
        <v>0</v>
      </c>
      <c r="AN14">
        <v>0.567886</v>
      </c>
      <c r="AO14">
        <v>0</v>
      </c>
      <c r="AP14">
        <v>7.9734559999999997</v>
      </c>
      <c r="AQ14">
        <v>0</v>
      </c>
      <c r="AR14">
        <v>4.7573569999999998</v>
      </c>
      <c r="AS14">
        <v>7.0848990000000001</v>
      </c>
      <c r="AT14">
        <v>14.364024000000001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1423.3427199999999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336.079296</v>
      </c>
      <c r="L15">
        <v>111.63700799999999</v>
      </c>
      <c r="M15">
        <v>53.406500999999999</v>
      </c>
      <c r="N15">
        <v>113.1165</v>
      </c>
      <c r="O15">
        <v>118.422202</v>
      </c>
      <c r="P15">
        <v>118.1439</v>
      </c>
      <c r="Q15">
        <v>2.786616</v>
      </c>
      <c r="R15">
        <v>10.5336</v>
      </c>
      <c r="S15">
        <v>4.711392</v>
      </c>
      <c r="T15">
        <v>0</v>
      </c>
      <c r="U15">
        <v>401.01415200000002</v>
      </c>
      <c r="V15">
        <v>3.8304</v>
      </c>
      <c r="W15">
        <v>10.5336</v>
      </c>
      <c r="X15">
        <v>45.964799999999997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47.340446</v>
      </c>
      <c r="AF15">
        <v>8.4977420000000006</v>
      </c>
      <c r="AG15">
        <v>0</v>
      </c>
      <c r="AH15">
        <v>0</v>
      </c>
      <c r="AI15">
        <v>0</v>
      </c>
      <c r="AJ15">
        <v>0</v>
      </c>
      <c r="AK15">
        <v>52.01032</v>
      </c>
      <c r="AL15">
        <v>1.335277</v>
      </c>
      <c r="AM15">
        <v>0</v>
      </c>
      <c r="AN15">
        <v>0.567886</v>
      </c>
      <c r="AO15">
        <v>0</v>
      </c>
      <c r="AP15">
        <v>2.2080340000000001</v>
      </c>
      <c r="AQ15">
        <v>0</v>
      </c>
      <c r="AR15">
        <v>4.7573569999999998</v>
      </c>
      <c r="AS15">
        <v>7.0848990000000001</v>
      </c>
      <c r="AT15">
        <v>14.364024000000001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1468.3459519999999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336.079296</v>
      </c>
      <c r="L16">
        <v>111.63700799999999</v>
      </c>
      <c r="M16">
        <v>80.438400000000001</v>
      </c>
      <c r="N16">
        <v>113.1165</v>
      </c>
      <c r="O16">
        <v>118.422202</v>
      </c>
      <c r="P16">
        <v>118.1439</v>
      </c>
      <c r="Q16">
        <v>2.786616</v>
      </c>
      <c r="R16">
        <v>10.5336</v>
      </c>
      <c r="S16">
        <v>4.711392</v>
      </c>
      <c r="T16">
        <v>0</v>
      </c>
      <c r="U16">
        <v>401.01415200000002</v>
      </c>
      <c r="V16">
        <v>3.8304</v>
      </c>
      <c r="W16">
        <v>20.38175</v>
      </c>
      <c r="X16">
        <v>60.328800000000001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47.340446</v>
      </c>
      <c r="AF16">
        <v>8.4977420000000006</v>
      </c>
      <c r="AG16">
        <v>0</v>
      </c>
      <c r="AH16">
        <v>0</v>
      </c>
      <c r="AI16">
        <v>0</v>
      </c>
      <c r="AJ16">
        <v>0</v>
      </c>
      <c r="AK16">
        <v>52.01032</v>
      </c>
      <c r="AL16">
        <v>1.335277</v>
      </c>
      <c r="AM16">
        <v>0</v>
      </c>
      <c r="AN16">
        <v>0.567886</v>
      </c>
      <c r="AO16">
        <v>0</v>
      </c>
      <c r="AP16">
        <v>2.2080340000000001</v>
      </c>
      <c r="AQ16">
        <v>0</v>
      </c>
      <c r="AR16">
        <v>4.7573569999999998</v>
      </c>
      <c r="AS16">
        <v>7.0848990000000001</v>
      </c>
      <c r="AT16">
        <v>14.364024000000001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1519.590001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336.079296</v>
      </c>
      <c r="L17">
        <v>111.63700799999999</v>
      </c>
      <c r="M17">
        <v>80.438400000000001</v>
      </c>
      <c r="N17">
        <v>113.1165</v>
      </c>
      <c r="O17">
        <v>118.422202</v>
      </c>
      <c r="P17">
        <v>118.1439</v>
      </c>
      <c r="Q17">
        <v>2.786616</v>
      </c>
      <c r="R17">
        <v>10.5336</v>
      </c>
      <c r="S17">
        <v>4.711392</v>
      </c>
      <c r="T17">
        <v>0</v>
      </c>
      <c r="U17">
        <v>401.01415200000002</v>
      </c>
      <c r="V17">
        <v>3.8304</v>
      </c>
      <c r="W17">
        <v>20.38175</v>
      </c>
      <c r="X17">
        <v>67.031999999999996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47.340446</v>
      </c>
      <c r="AF17">
        <v>8.4977420000000006</v>
      </c>
      <c r="AG17">
        <v>0</v>
      </c>
      <c r="AH17">
        <v>0</v>
      </c>
      <c r="AI17">
        <v>0</v>
      </c>
      <c r="AJ17">
        <v>0</v>
      </c>
      <c r="AK17">
        <v>52.01032</v>
      </c>
      <c r="AL17">
        <v>1.335277</v>
      </c>
      <c r="AM17">
        <v>0</v>
      </c>
      <c r="AN17">
        <v>0.567886</v>
      </c>
      <c r="AO17">
        <v>0</v>
      </c>
      <c r="AP17">
        <v>2.2080340000000001</v>
      </c>
      <c r="AQ17">
        <v>0</v>
      </c>
      <c r="AR17">
        <v>4.7573569999999998</v>
      </c>
      <c r="AS17">
        <v>7.0848990000000001</v>
      </c>
      <c r="AT17">
        <v>14.364024000000001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1526.293201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336.079296</v>
      </c>
      <c r="L18">
        <v>111.63700799999999</v>
      </c>
      <c r="M18">
        <v>80.438400000000001</v>
      </c>
      <c r="N18">
        <v>113.1165</v>
      </c>
      <c r="O18">
        <v>118.422202</v>
      </c>
      <c r="P18">
        <v>118.1439</v>
      </c>
      <c r="Q18">
        <v>2.786616</v>
      </c>
      <c r="R18">
        <v>10.5336</v>
      </c>
      <c r="S18">
        <v>4.711392</v>
      </c>
      <c r="T18">
        <v>0</v>
      </c>
      <c r="U18">
        <v>401.01415200000002</v>
      </c>
      <c r="V18">
        <v>3.8304</v>
      </c>
      <c r="W18">
        <v>20.38175</v>
      </c>
      <c r="X18">
        <v>74.692800000000005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47.340446</v>
      </c>
      <c r="AF18">
        <v>8.4977420000000006</v>
      </c>
      <c r="AG18">
        <v>0</v>
      </c>
      <c r="AH18">
        <v>0</v>
      </c>
      <c r="AI18">
        <v>0</v>
      </c>
      <c r="AJ18">
        <v>0</v>
      </c>
      <c r="AK18">
        <v>52.01032</v>
      </c>
      <c r="AL18">
        <v>1.335277</v>
      </c>
      <c r="AM18">
        <v>0</v>
      </c>
      <c r="AN18">
        <v>0.567886</v>
      </c>
      <c r="AO18">
        <v>0</v>
      </c>
      <c r="AP18">
        <v>2.2080340000000001</v>
      </c>
      <c r="AQ18">
        <v>0</v>
      </c>
      <c r="AR18">
        <v>4.7573569999999998</v>
      </c>
      <c r="AS18">
        <v>7.0848990000000001</v>
      </c>
      <c r="AT18">
        <v>14.364024000000001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1533.9540010000001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336.079296</v>
      </c>
      <c r="L19">
        <v>111.63700799999999</v>
      </c>
      <c r="M19">
        <v>80.438400000000001</v>
      </c>
      <c r="N19">
        <v>113.1165</v>
      </c>
      <c r="O19">
        <v>118.422202</v>
      </c>
      <c r="P19">
        <v>118.1439</v>
      </c>
      <c r="Q19">
        <v>2.786616</v>
      </c>
      <c r="R19">
        <v>10.5336</v>
      </c>
      <c r="S19">
        <v>4.711392</v>
      </c>
      <c r="T19">
        <v>0</v>
      </c>
      <c r="U19">
        <v>401.01415200000002</v>
      </c>
      <c r="V19">
        <v>3.8304</v>
      </c>
      <c r="W19">
        <v>20.38175</v>
      </c>
      <c r="X19">
        <v>77.565600000000003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47.340446</v>
      </c>
      <c r="AF19">
        <v>8.4977420000000006</v>
      </c>
      <c r="AG19">
        <v>0</v>
      </c>
      <c r="AH19">
        <v>0</v>
      </c>
      <c r="AI19">
        <v>0</v>
      </c>
      <c r="AJ19">
        <v>0</v>
      </c>
      <c r="AK19">
        <v>52.01032</v>
      </c>
      <c r="AL19">
        <v>1.335277</v>
      </c>
      <c r="AM19">
        <v>0</v>
      </c>
      <c r="AN19">
        <v>0.567886</v>
      </c>
      <c r="AO19">
        <v>0</v>
      </c>
      <c r="AP19">
        <v>2.2080340000000001</v>
      </c>
      <c r="AQ19">
        <v>14.901214</v>
      </c>
      <c r="AR19">
        <v>4.7573569999999998</v>
      </c>
      <c r="AS19">
        <v>7.0848990000000001</v>
      </c>
      <c r="AT19">
        <v>14.364024000000001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1551.7280149999999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336.079296</v>
      </c>
      <c r="L20">
        <v>111.63700799999999</v>
      </c>
      <c r="M20">
        <v>80.438400000000001</v>
      </c>
      <c r="N20">
        <v>113.1165</v>
      </c>
      <c r="O20">
        <v>118.422202</v>
      </c>
      <c r="P20">
        <v>118.1439</v>
      </c>
      <c r="Q20">
        <v>2.786616</v>
      </c>
      <c r="R20">
        <v>10.5336</v>
      </c>
      <c r="S20">
        <v>4.711392</v>
      </c>
      <c r="T20">
        <v>0</v>
      </c>
      <c r="U20">
        <v>401.01415200000002</v>
      </c>
      <c r="V20">
        <v>3.8304</v>
      </c>
      <c r="W20">
        <v>20.38175</v>
      </c>
      <c r="X20">
        <v>92.887200000000007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47.340446</v>
      </c>
      <c r="AF20">
        <v>8.4977420000000006</v>
      </c>
      <c r="AG20">
        <v>0</v>
      </c>
      <c r="AH20">
        <v>0</v>
      </c>
      <c r="AI20">
        <v>0</v>
      </c>
      <c r="AJ20">
        <v>0</v>
      </c>
      <c r="AK20">
        <v>52.01032</v>
      </c>
      <c r="AL20">
        <v>1.335277</v>
      </c>
      <c r="AM20">
        <v>0</v>
      </c>
      <c r="AN20">
        <v>0.567886</v>
      </c>
      <c r="AO20">
        <v>0</v>
      </c>
      <c r="AP20">
        <v>2.2080340000000001</v>
      </c>
      <c r="AQ20">
        <v>29.802427000000002</v>
      </c>
      <c r="AR20">
        <v>4.7573569999999998</v>
      </c>
      <c r="AS20">
        <v>7.0848990000000001</v>
      </c>
      <c r="AT20">
        <v>14.364024000000001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1581.9508280000002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336.079296</v>
      </c>
      <c r="L21">
        <v>111.63700799999999</v>
      </c>
      <c r="M21">
        <v>80.438400000000001</v>
      </c>
      <c r="N21">
        <v>113.1165</v>
      </c>
      <c r="O21">
        <v>118.422202</v>
      </c>
      <c r="P21">
        <v>118.1439</v>
      </c>
      <c r="Q21">
        <v>2.786616</v>
      </c>
      <c r="R21">
        <v>10.5336</v>
      </c>
      <c r="S21">
        <v>4.711392</v>
      </c>
      <c r="T21">
        <v>0</v>
      </c>
      <c r="U21">
        <v>401.01415200000002</v>
      </c>
      <c r="V21">
        <v>3.8304</v>
      </c>
      <c r="W21">
        <v>20.38175</v>
      </c>
      <c r="X21">
        <v>92.887200000000007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47.340446</v>
      </c>
      <c r="AF21">
        <v>8.4977420000000006</v>
      </c>
      <c r="AG21">
        <v>0</v>
      </c>
      <c r="AH21">
        <v>0</v>
      </c>
      <c r="AI21">
        <v>0</v>
      </c>
      <c r="AJ21">
        <v>0</v>
      </c>
      <c r="AK21">
        <v>52.01032</v>
      </c>
      <c r="AL21">
        <v>1.335277</v>
      </c>
      <c r="AM21">
        <v>0</v>
      </c>
      <c r="AN21">
        <v>0.567886</v>
      </c>
      <c r="AO21">
        <v>0</v>
      </c>
      <c r="AP21">
        <v>3.0667140000000002</v>
      </c>
      <c r="AQ21">
        <v>29.802427000000002</v>
      </c>
      <c r="AR21">
        <v>4.7573569999999998</v>
      </c>
      <c r="AS21">
        <v>7.0848990000000001</v>
      </c>
      <c r="AT21">
        <v>14.364024000000001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1582.8095080000003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336.079296</v>
      </c>
      <c r="L22">
        <v>111.63700799999999</v>
      </c>
      <c r="M22">
        <v>80.438400000000001</v>
      </c>
      <c r="N22">
        <v>113.1165</v>
      </c>
      <c r="O22">
        <v>118.422202</v>
      </c>
      <c r="P22">
        <v>118.1439</v>
      </c>
      <c r="Q22">
        <v>2.786616</v>
      </c>
      <c r="R22">
        <v>10.5336</v>
      </c>
      <c r="S22">
        <v>4.711392</v>
      </c>
      <c r="T22">
        <v>0</v>
      </c>
      <c r="U22">
        <v>401.01415200000002</v>
      </c>
      <c r="V22">
        <v>3.8304</v>
      </c>
      <c r="W22">
        <v>20.38175</v>
      </c>
      <c r="X22">
        <v>92.887200000000007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47.340446</v>
      </c>
      <c r="AF22">
        <v>8.4977420000000006</v>
      </c>
      <c r="AG22">
        <v>0</v>
      </c>
      <c r="AH22">
        <v>0</v>
      </c>
      <c r="AI22">
        <v>0</v>
      </c>
      <c r="AJ22">
        <v>0</v>
      </c>
      <c r="AK22">
        <v>52.01032</v>
      </c>
      <c r="AL22">
        <v>1.335277</v>
      </c>
      <c r="AM22">
        <v>0</v>
      </c>
      <c r="AN22">
        <v>0.567886</v>
      </c>
      <c r="AO22">
        <v>0</v>
      </c>
      <c r="AP22">
        <v>3.0667140000000002</v>
      </c>
      <c r="AQ22">
        <v>29.802427000000002</v>
      </c>
      <c r="AR22">
        <v>4.7573569999999998</v>
      </c>
      <c r="AS22">
        <v>7.0848990000000001</v>
      </c>
      <c r="AT22">
        <v>14.364024000000001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1582.8095080000003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342.78249599999998</v>
      </c>
      <c r="L23">
        <v>111.63700799999999</v>
      </c>
      <c r="M23">
        <v>80.438400000000001</v>
      </c>
      <c r="N23">
        <v>113.1165</v>
      </c>
      <c r="O23">
        <v>118.422202</v>
      </c>
      <c r="P23">
        <v>118.1439</v>
      </c>
      <c r="Q23">
        <v>2.786616</v>
      </c>
      <c r="R23">
        <v>24.531510000000001</v>
      </c>
      <c r="S23">
        <v>4.711392</v>
      </c>
      <c r="T23">
        <v>0</v>
      </c>
      <c r="U23">
        <v>401.01415200000002</v>
      </c>
      <c r="V23">
        <v>8.5868950000000002</v>
      </c>
      <c r="W23">
        <v>20.38175</v>
      </c>
      <c r="X23">
        <v>92.887200000000007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47.340446</v>
      </c>
      <c r="AF23">
        <v>8.4977420000000006</v>
      </c>
      <c r="AG23">
        <v>0</v>
      </c>
      <c r="AH23">
        <v>0</v>
      </c>
      <c r="AI23">
        <v>0</v>
      </c>
      <c r="AJ23">
        <v>0</v>
      </c>
      <c r="AK23">
        <v>52.01032</v>
      </c>
      <c r="AL23">
        <v>1.335277</v>
      </c>
      <c r="AM23">
        <v>0</v>
      </c>
      <c r="AN23">
        <v>0.567886</v>
      </c>
      <c r="AO23">
        <v>0</v>
      </c>
      <c r="AP23">
        <v>3.0667140000000002</v>
      </c>
      <c r="AQ23">
        <v>29.802427000000002</v>
      </c>
      <c r="AR23">
        <v>4.7573569999999998</v>
      </c>
      <c r="AS23">
        <v>7.0848990000000001</v>
      </c>
      <c r="AT23">
        <v>14.364024000000001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1608.2671129999999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400.50418100000002</v>
      </c>
      <c r="L24">
        <v>111.63700799999999</v>
      </c>
      <c r="M24">
        <v>80.438400000000001</v>
      </c>
      <c r="N24">
        <v>113.1165</v>
      </c>
      <c r="O24">
        <v>118.422202</v>
      </c>
      <c r="P24">
        <v>118.1439</v>
      </c>
      <c r="Q24">
        <v>2.786616</v>
      </c>
      <c r="R24">
        <v>24.531510000000001</v>
      </c>
      <c r="S24">
        <v>4.711392</v>
      </c>
      <c r="T24">
        <v>0</v>
      </c>
      <c r="U24">
        <v>401.01415200000002</v>
      </c>
      <c r="V24">
        <v>8.5868950000000002</v>
      </c>
      <c r="W24">
        <v>20.38175</v>
      </c>
      <c r="X24">
        <v>99.590400000000002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47.340446</v>
      </c>
      <c r="AF24">
        <v>8.4977420000000006</v>
      </c>
      <c r="AG24">
        <v>0</v>
      </c>
      <c r="AH24">
        <v>18.136944</v>
      </c>
      <c r="AI24">
        <v>0</v>
      </c>
      <c r="AJ24">
        <v>0</v>
      </c>
      <c r="AK24">
        <v>52.01032</v>
      </c>
      <c r="AL24">
        <v>1.335277</v>
      </c>
      <c r="AM24">
        <v>0</v>
      </c>
      <c r="AN24">
        <v>0.567886</v>
      </c>
      <c r="AO24">
        <v>0</v>
      </c>
      <c r="AP24">
        <v>3.0667140000000002</v>
      </c>
      <c r="AQ24">
        <v>29.802427000000002</v>
      </c>
      <c r="AR24">
        <v>4.7573569999999998</v>
      </c>
      <c r="AS24">
        <v>7.0848990000000001</v>
      </c>
      <c r="AT24">
        <v>14.364024000000001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1690.8289420000001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463.44009599999998</v>
      </c>
      <c r="L25">
        <v>111.63700799999999</v>
      </c>
      <c r="M25">
        <v>80.438400000000001</v>
      </c>
      <c r="N25">
        <v>113.1165</v>
      </c>
      <c r="O25">
        <v>118.422202</v>
      </c>
      <c r="P25">
        <v>118.1439</v>
      </c>
      <c r="Q25">
        <v>2.786616</v>
      </c>
      <c r="R25">
        <v>24.531510000000001</v>
      </c>
      <c r="S25">
        <v>4.711392</v>
      </c>
      <c r="T25">
        <v>0</v>
      </c>
      <c r="U25">
        <v>401.01415200000002</v>
      </c>
      <c r="V25">
        <v>8.5868950000000002</v>
      </c>
      <c r="W25">
        <v>28.690462</v>
      </c>
      <c r="X25">
        <v>133.10640000000001</v>
      </c>
      <c r="Y25">
        <v>0</v>
      </c>
      <c r="Z25">
        <v>0</v>
      </c>
      <c r="AA25">
        <v>0</v>
      </c>
      <c r="AB25">
        <v>12.61163</v>
      </c>
      <c r="AC25">
        <v>9.2675000000000001</v>
      </c>
      <c r="AD25">
        <v>0</v>
      </c>
      <c r="AE25">
        <v>47.340446</v>
      </c>
      <c r="AF25">
        <v>8.4977420000000006</v>
      </c>
      <c r="AG25">
        <v>0</v>
      </c>
      <c r="AH25">
        <v>36.273887999999999</v>
      </c>
      <c r="AI25">
        <v>0</v>
      </c>
      <c r="AJ25">
        <v>0</v>
      </c>
      <c r="AK25">
        <v>52.01032</v>
      </c>
      <c r="AL25">
        <v>1.335277</v>
      </c>
      <c r="AM25">
        <v>0</v>
      </c>
      <c r="AN25">
        <v>0.567886</v>
      </c>
      <c r="AO25">
        <v>0</v>
      </c>
      <c r="AP25">
        <v>3.0667140000000002</v>
      </c>
      <c r="AQ25">
        <v>29.802427000000002</v>
      </c>
      <c r="AR25">
        <v>4.7573569999999998</v>
      </c>
      <c r="AS25">
        <v>7.0848990000000001</v>
      </c>
      <c r="AT25">
        <v>14.364024000000001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1835.6056429999999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527.59929599999998</v>
      </c>
      <c r="L26">
        <v>111.63700799999999</v>
      </c>
      <c r="M26">
        <v>80.438400000000001</v>
      </c>
      <c r="N26">
        <v>113.1165</v>
      </c>
      <c r="O26">
        <v>118.422202</v>
      </c>
      <c r="P26">
        <v>118.1439</v>
      </c>
      <c r="Q26">
        <v>2.786616</v>
      </c>
      <c r="R26">
        <v>24.531510000000001</v>
      </c>
      <c r="S26">
        <v>4.711392</v>
      </c>
      <c r="T26">
        <v>0</v>
      </c>
      <c r="U26">
        <v>401.01415200000002</v>
      </c>
      <c r="V26">
        <v>8.5868950000000002</v>
      </c>
      <c r="W26">
        <v>33.323819</v>
      </c>
      <c r="X26">
        <v>140.25976800000001</v>
      </c>
      <c r="Y26">
        <v>0</v>
      </c>
      <c r="Z26">
        <v>0</v>
      </c>
      <c r="AA26">
        <v>0</v>
      </c>
      <c r="AB26">
        <v>12.61163</v>
      </c>
      <c r="AC26">
        <v>9.2675000000000001</v>
      </c>
      <c r="AD26">
        <v>6.1352000000000002</v>
      </c>
      <c r="AE26">
        <v>47.340446</v>
      </c>
      <c r="AF26">
        <v>8.4977420000000006</v>
      </c>
      <c r="AG26">
        <v>0</v>
      </c>
      <c r="AH26">
        <v>54.410831999999999</v>
      </c>
      <c r="AI26">
        <v>3.6570740000000002</v>
      </c>
      <c r="AJ26">
        <v>0</v>
      </c>
      <c r="AK26">
        <v>52.01032</v>
      </c>
      <c r="AL26">
        <v>1.335277</v>
      </c>
      <c r="AM26">
        <v>0</v>
      </c>
      <c r="AN26">
        <v>0.567886</v>
      </c>
      <c r="AO26">
        <v>0</v>
      </c>
      <c r="AP26">
        <v>3.0667140000000002</v>
      </c>
      <c r="AQ26">
        <v>44.703640999999998</v>
      </c>
      <c r="AR26">
        <v>4.7573569999999998</v>
      </c>
      <c r="AS26">
        <v>7.0848990000000001</v>
      </c>
      <c r="AT26">
        <v>14.364024000000001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1954.3819999999998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565.53462000000002</v>
      </c>
      <c r="L27">
        <v>113.55220799999999</v>
      </c>
      <c r="M27">
        <v>80.438400000000001</v>
      </c>
      <c r="N27">
        <v>113.1165</v>
      </c>
      <c r="O27">
        <v>118.422202</v>
      </c>
      <c r="P27">
        <v>118.1439</v>
      </c>
      <c r="Q27">
        <v>2.786616</v>
      </c>
      <c r="R27">
        <v>30.054084</v>
      </c>
      <c r="S27">
        <v>4.711392</v>
      </c>
      <c r="T27">
        <v>0</v>
      </c>
      <c r="U27">
        <v>401.01415200000002</v>
      </c>
      <c r="V27">
        <v>8.5868950000000002</v>
      </c>
      <c r="W27">
        <v>33.323819</v>
      </c>
      <c r="X27">
        <v>140.25976800000001</v>
      </c>
      <c r="Y27">
        <v>0</v>
      </c>
      <c r="Z27">
        <v>2.1067200000000001</v>
      </c>
      <c r="AA27">
        <v>6.7328859999999997</v>
      </c>
      <c r="AB27">
        <v>25.223261000000001</v>
      </c>
      <c r="AC27">
        <v>18.534998999999999</v>
      </c>
      <c r="AD27">
        <v>16.065367999999999</v>
      </c>
      <c r="AE27">
        <v>47.340446</v>
      </c>
      <c r="AF27">
        <v>16.995484999999999</v>
      </c>
      <c r="AG27">
        <v>0</v>
      </c>
      <c r="AH27">
        <v>72.547775999999999</v>
      </c>
      <c r="AI27">
        <v>15.657154999999999</v>
      </c>
      <c r="AJ27">
        <v>0</v>
      </c>
      <c r="AK27">
        <v>52.01032</v>
      </c>
      <c r="AL27">
        <v>1.335277</v>
      </c>
      <c r="AM27">
        <v>3.8294419999999998</v>
      </c>
      <c r="AN27">
        <v>0.567886</v>
      </c>
      <c r="AO27">
        <v>0</v>
      </c>
      <c r="AP27">
        <v>3.0667140000000002</v>
      </c>
      <c r="AQ27">
        <v>44.703640999999998</v>
      </c>
      <c r="AR27">
        <v>4.7573569999999998</v>
      </c>
      <c r="AS27">
        <v>7.0848990000000001</v>
      </c>
      <c r="AT27">
        <v>14.364024000000001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2082.8682119999999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565.53462000000002</v>
      </c>
      <c r="L28">
        <v>113.55220799999999</v>
      </c>
      <c r="M28">
        <v>80.438400000000001</v>
      </c>
      <c r="N28">
        <v>113.1165</v>
      </c>
      <c r="O28">
        <v>118.422202</v>
      </c>
      <c r="P28">
        <v>118.1439</v>
      </c>
      <c r="Q28">
        <v>2.786616</v>
      </c>
      <c r="R28">
        <v>24.330414000000001</v>
      </c>
      <c r="S28">
        <v>4.711392</v>
      </c>
      <c r="T28">
        <v>0</v>
      </c>
      <c r="U28">
        <v>401.01415200000002</v>
      </c>
      <c r="V28">
        <v>12.999133</v>
      </c>
      <c r="W28">
        <v>33.323819</v>
      </c>
      <c r="X28">
        <v>140.25976800000001</v>
      </c>
      <c r="Y28">
        <v>0</v>
      </c>
      <c r="Z28">
        <v>18.732953999999999</v>
      </c>
      <c r="AA28">
        <v>26.477640000000001</v>
      </c>
      <c r="AB28">
        <v>25.223261000000001</v>
      </c>
      <c r="AC28">
        <v>19.510525000000001</v>
      </c>
      <c r="AD28">
        <v>26.246003999999999</v>
      </c>
      <c r="AE28">
        <v>47.340446</v>
      </c>
      <c r="AF28">
        <v>25.493227000000001</v>
      </c>
      <c r="AG28">
        <v>0</v>
      </c>
      <c r="AH28">
        <v>108.821664</v>
      </c>
      <c r="AI28">
        <v>15.657154999999999</v>
      </c>
      <c r="AJ28">
        <v>0</v>
      </c>
      <c r="AK28">
        <v>52.01032</v>
      </c>
      <c r="AL28">
        <v>1.335277</v>
      </c>
      <c r="AM28">
        <v>10.089304</v>
      </c>
      <c r="AN28">
        <v>0.567886</v>
      </c>
      <c r="AO28">
        <v>0</v>
      </c>
      <c r="AP28">
        <v>3.0667140000000002</v>
      </c>
      <c r="AQ28">
        <v>44.703640999999998</v>
      </c>
      <c r="AR28">
        <v>4.7573569999999998</v>
      </c>
      <c r="AS28">
        <v>7.0848990000000001</v>
      </c>
      <c r="AT28">
        <v>14.364024000000001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2180.1154220000003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578.365407</v>
      </c>
      <c r="L29">
        <v>146.11060800000001</v>
      </c>
      <c r="M29">
        <v>80.438400000000001</v>
      </c>
      <c r="N29">
        <v>113.1165</v>
      </c>
      <c r="O29">
        <v>118.422202</v>
      </c>
      <c r="P29">
        <v>118.1439</v>
      </c>
      <c r="Q29">
        <v>4.1628790000000002</v>
      </c>
      <c r="R29">
        <v>29.779896999999998</v>
      </c>
      <c r="S29">
        <v>10.626008000000001</v>
      </c>
      <c r="T29">
        <v>0</v>
      </c>
      <c r="U29">
        <v>401.01415200000002</v>
      </c>
      <c r="V29">
        <v>14.770640999999999</v>
      </c>
      <c r="W29">
        <v>33.323819</v>
      </c>
      <c r="X29">
        <v>140.25976800000001</v>
      </c>
      <c r="Y29">
        <v>0</v>
      </c>
      <c r="Z29">
        <v>18.732953999999999</v>
      </c>
      <c r="AA29">
        <v>26.477640000000001</v>
      </c>
      <c r="AB29">
        <v>25.223261000000001</v>
      </c>
      <c r="AC29">
        <v>19.510525000000001</v>
      </c>
      <c r="AD29">
        <v>26.246003999999999</v>
      </c>
      <c r="AE29">
        <v>47.340446</v>
      </c>
      <c r="AF29">
        <v>25.493227000000001</v>
      </c>
      <c r="AG29">
        <v>0</v>
      </c>
      <c r="AH29">
        <v>126.958608</v>
      </c>
      <c r="AI29">
        <v>15.657154999999999</v>
      </c>
      <c r="AJ29">
        <v>0</v>
      </c>
      <c r="AK29">
        <v>52.01032</v>
      </c>
      <c r="AL29">
        <v>1.335277</v>
      </c>
      <c r="AM29">
        <v>10.089304</v>
      </c>
      <c r="AN29">
        <v>0.567886</v>
      </c>
      <c r="AO29">
        <v>0</v>
      </c>
      <c r="AP29">
        <v>3.0667140000000002</v>
      </c>
      <c r="AQ29">
        <v>44.703640999999998</v>
      </c>
      <c r="AR29">
        <v>4.7573569999999998</v>
      </c>
      <c r="AS29">
        <v>7.0848990000000001</v>
      </c>
      <c r="AT29">
        <v>14.364024000000001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2258.1534229999997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578.365407</v>
      </c>
      <c r="L30">
        <v>177.15600000000001</v>
      </c>
      <c r="M30">
        <v>80.438400000000001</v>
      </c>
      <c r="N30">
        <v>113.1165</v>
      </c>
      <c r="O30">
        <v>118.422202</v>
      </c>
      <c r="P30">
        <v>118.1439</v>
      </c>
      <c r="Q30">
        <v>4.1628790000000002</v>
      </c>
      <c r="R30">
        <v>36.142795999999997</v>
      </c>
      <c r="S30">
        <v>10.626008000000001</v>
      </c>
      <c r="T30">
        <v>0</v>
      </c>
      <c r="U30">
        <v>401.01415200000002</v>
      </c>
      <c r="V30">
        <v>17.37096</v>
      </c>
      <c r="W30">
        <v>33.323819</v>
      </c>
      <c r="X30">
        <v>140.25976800000001</v>
      </c>
      <c r="Y30">
        <v>0</v>
      </c>
      <c r="Z30">
        <v>12.488636</v>
      </c>
      <c r="AA30">
        <v>26.477640000000001</v>
      </c>
      <c r="AB30">
        <v>25.223261000000001</v>
      </c>
      <c r="AC30">
        <v>19.510525000000001</v>
      </c>
      <c r="AD30">
        <v>26.246003999999999</v>
      </c>
      <c r="AE30">
        <v>47.340446</v>
      </c>
      <c r="AF30">
        <v>25.493227000000001</v>
      </c>
      <c r="AG30">
        <v>0</v>
      </c>
      <c r="AH30">
        <v>131.49284399999999</v>
      </c>
      <c r="AI30">
        <v>15.657154999999999</v>
      </c>
      <c r="AJ30">
        <v>0</v>
      </c>
      <c r="AK30">
        <v>52.01032</v>
      </c>
      <c r="AL30">
        <v>1.335277</v>
      </c>
      <c r="AM30">
        <v>10.089304</v>
      </c>
      <c r="AN30">
        <v>0.567886</v>
      </c>
      <c r="AO30">
        <v>0</v>
      </c>
      <c r="AP30">
        <v>3.0667140000000002</v>
      </c>
      <c r="AQ30">
        <v>44.703640999999998</v>
      </c>
      <c r="AR30">
        <v>4.7573569999999998</v>
      </c>
      <c r="AS30">
        <v>7.0848990000000001</v>
      </c>
      <c r="AT30">
        <v>14.364024000000001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2296.4519509999996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623.37260700000002</v>
      </c>
      <c r="L31">
        <v>209.71440000000001</v>
      </c>
      <c r="M31">
        <v>80.438400000000001</v>
      </c>
      <c r="N31">
        <v>113.1165</v>
      </c>
      <c r="O31">
        <v>118.422202</v>
      </c>
      <c r="P31">
        <v>118.1439</v>
      </c>
      <c r="Q31">
        <v>5.3862690000000004</v>
      </c>
      <c r="R31">
        <v>40.587684000000003</v>
      </c>
      <c r="S31">
        <v>7.7921829999999996</v>
      </c>
      <c r="T31">
        <v>0</v>
      </c>
      <c r="U31">
        <v>401.01415200000002</v>
      </c>
      <c r="V31">
        <v>17.37096</v>
      </c>
      <c r="W31">
        <v>33.323819</v>
      </c>
      <c r="X31">
        <v>140.25976800000001</v>
      </c>
      <c r="Y31">
        <v>0</v>
      </c>
      <c r="Z31">
        <v>12.488636</v>
      </c>
      <c r="AA31">
        <v>26.477640000000001</v>
      </c>
      <c r="AB31">
        <v>25.223261000000001</v>
      </c>
      <c r="AC31">
        <v>19.510525000000001</v>
      </c>
      <c r="AD31">
        <v>26.246003999999999</v>
      </c>
      <c r="AE31">
        <v>47.340446</v>
      </c>
      <c r="AF31">
        <v>25.493227000000001</v>
      </c>
      <c r="AG31">
        <v>0</v>
      </c>
      <c r="AH31">
        <v>134.394755</v>
      </c>
      <c r="AI31">
        <v>15.657154999999999</v>
      </c>
      <c r="AJ31">
        <v>0</v>
      </c>
      <c r="AK31">
        <v>52.01032</v>
      </c>
      <c r="AL31">
        <v>1.335277</v>
      </c>
      <c r="AM31">
        <v>10.089304</v>
      </c>
      <c r="AN31">
        <v>0.567886</v>
      </c>
      <c r="AO31">
        <v>0</v>
      </c>
      <c r="AP31">
        <v>3.0667140000000002</v>
      </c>
      <c r="AQ31">
        <v>44.703640999999998</v>
      </c>
      <c r="AR31">
        <v>38.058853999999997</v>
      </c>
      <c r="AS31">
        <v>7.0848990000000001</v>
      </c>
      <c r="AT31">
        <v>14.364024000000001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2413.0554119999997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653.56456900000001</v>
      </c>
      <c r="L32">
        <v>209.71440000000001</v>
      </c>
      <c r="M32">
        <v>80.438400000000001</v>
      </c>
      <c r="N32">
        <v>113.1165</v>
      </c>
      <c r="O32">
        <v>118.422202</v>
      </c>
      <c r="P32">
        <v>118.1439</v>
      </c>
      <c r="Q32">
        <v>3.2221320000000002</v>
      </c>
      <c r="R32">
        <v>40.587684000000003</v>
      </c>
      <c r="S32">
        <v>7.7921829999999996</v>
      </c>
      <c r="T32">
        <v>0</v>
      </c>
      <c r="U32">
        <v>401.01415200000002</v>
      </c>
      <c r="V32">
        <v>17.37096</v>
      </c>
      <c r="W32">
        <v>33.323819</v>
      </c>
      <c r="X32">
        <v>140.25976800000001</v>
      </c>
      <c r="Y32">
        <v>0</v>
      </c>
      <c r="Z32">
        <v>12.488636</v>
      </c>
      <c r="AA32">
        <v>26.477640000000001</v>
      </c>
      <c r="AB32">
        <v>25.223261000000001</v>
      </c>
      <c r="AC32">
        <v>19.510525000000001</v>
      </c>
      <c r="AD32">
        <v>26.246003999999999</v>
      </c>
      <c r="AE32">
        <v>47.340446</v>
      </c>
      <c r="AF32">
        <v>25.493227000000001</v>
      </c>
      <c r="AG32">
        <v>0</v>
      </c>
      <c r="AH32">
        <v>134.394755</v>
      </c>
      <c r="AI32">
        <v>15.657154999999999</v>
      </c>
      <c r="AJ32">
        <v>0</v>
      </c>
      <c r="AK32">
        <v>52.01032</v>
      </c>
      <c r="AL32">
        <v>1.335277</v>
      </c>
      <c r="AM32">
        <v>10.089304</v>
      </c>
      <c r="AN32">
        <v>0.567886</v>
      </c>
      <c r="AO32">
        <v>0</v>
      </c>
      <c r="AP32">
        <v>3.0667140000000002</v>
      </c>
      <c r="AQ32">
        <v>44.703640999999998</v>
      </c>
      <c r="AR32">
        <v>38.058853999999997</v>
      </c>
      <c r="AS32">
        <v>7.0848990000000001</v>
      </c>
      <c r="AT32">
        <v>14.364024000000001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2441.0832369999998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653.87717199999997</v>
      </c>
      <c r="L33">
        <v>209.71440000000001</v>
      </c>
      <c r="M33">
        <v>80.438400000000001</v>
      </c>
      <c r="N33">
        <v>113.1165</v>
      </c>
      <c r="O33">
        <v>118.422202</v>
      </c>
      <c r="P33">
        <v>118.1439</v>
      </c>
      <c r="Q33">
        <v>3.2221320000000002</v>
      </c>
      <c r="R33">
        <v>40.587684000000003</v>
      </c>
      <c r="S33">
        <v>7.7921829999999996</v>
      </c>
      <c r="T33">
        <v>0</v>
      </c>
      <c r="U33">
        <v>401.01415200000002</v>
      </c>
      <c r="V33">
        <v>17.37096</v>
      </c>
      <c r="W33">
        <v>33.323819</v>
      </c>
      <c r="X33">
        <v>140.25976800000001</v>
      </c>
      <c r="Y33">
        <v>0</v>
      </c>
      <c r="Z33">
        <v>12.488636</v>
      </c>
      <c r="AA33">
        <v>26.477640000000001</v>
      </c>
      <c r="AB33">
        <v>25.223261000000001</v>
      </c>
      <c r="AC33">
        <v>19.510525000000001</v>
      </c>
      <c r="AD33">
        <v>26.246003999999999</v>
      </c>
      <c r="AE33">
        <v>47.340446</v>
      </c>
      <c r="AF33">
        <v>25.493227000000001</v>
      </c>
      <c r="AG33">
        <v>0</v>
      </c>
      <c r="AH33">
        <v>113.35590000000001</v>
      </c>
      <c r="AI33">
        <v>3.6570740000000002</v>
      </c>
      <c r="AJ33">
        <v>0</v>
      </c>
      <c r="AK33">
        <v>52.01032</v>
      </c>
      <c r="AL33">
        <v>1.335277</v>
      </c>
      <c r="AM33">
        <v>10.089304</v>
      </c>
      <c r="AN33">
        <v>0.567886</v>
      </c>
      <c r="AO33">
        <v>0</v>
      </c>
      <c r="AP33">
        <v>3.0667140000000002</v>
      </c>
      <c r="AQ33">
        <v>44.703640999999998</v>
      </c>
      <c r="AR33">
        <v>8.4575230000000001</v>
      </c>
      <c r="AS33">
        <v>5.1526540000000001</v>
      </c>
      <c r="AT33">
        <v>14.364024000000001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2376.8233280000004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653.87717199999997</v>
      </c>
      <c r="L34">
        <v>209.71440000000001</v>
      </c>
      <c r="M34">
        <v>80.438400000000001</v>
      </c>
      <c r="N34">
        <v>113.1165</v>
      </c>
      <c r="O34">
        <v>118.422202</v>
      </c>
      <c r="P34">
        <v>118.1439</v>
      </c>
      <c r="Q34">
        <v>3.2221320000000002</v>
      </c>
      <c r="R34">
        <v>40.587684000000003</v>
      </c>
      <c r="S34">
        <v>7.7921829999999996</v>
      </c>
      <c r="T34">
        <v>0</v>
      </c>
      <c r="U34">
        <v>401.01415200000002</v>
      </c>
      <c r="V34">
        <v>17.37096</v>
      </c>
      <c r="W34">
        <v>33.323819</v>
      </c>
      <c r="X34">
        <v>140.25976800000001</v>
      </c>
      <c r="Y34">
        <v>0</v>
      </c>
      <c r="Z34">
        <v>6.2443179999999998</v>
      </c>
      <c r="AA34">
        <v>13.453666999999999</v>
      </c>
      <c r="AB34">
        <v>25.146671999999999</v>
      </c>
      <c r="AC34">
        <v>9.2675000000000001</v>
      </c>
      <c r="AD34">
        <v>17.497336000000001</v>
      </c>
      <c r="AE34">
        <v>47.340446</v>
      </c>
      <c r="AF34">
        <v>9.4419360000000001</v>
      </c>
      <c r="AG34">
        <v>0</v>
      </c>
      <c r="AH34">
        <v>83.701997000000006</v>
      </c>
      <c r="AI34">
        <v>0</v>
      </c>
      <c r="AJ34">
        <v>0</v>
      </c>
      <c r="AK34">
        <v>52.01032</v>
      </c>
      <c r="AL34">
        <v>1.335277</v>
      </c>
      <c r="AM34">
        <v>4.7229789999999996</v>
      </c>
      <c r="AN34">
        <v>0.567886</v>
      </c>
      <c r="AO34">
        <v>0</v>
      </c>
      <c r="AP34">
        <v>3.0667140000000002</v>
      </c>
      <c r="AQ34">
        <v>44.703640999999998</v>
      </c>
      <c r="AR34">
        <v>6.3431420000000003</v>
      </c>
      <c r="AS34">
        <v>5.1526540000000001</v>
      </c>
      <c r="AT34">
        <v>14.364024000000001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2281.6437810000007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653.87717199999997</v>
      </c>
      <c r="L35">
        <v>209.71440000000001</v>
      </c>
      <c r="M35">
        <v>80.438400000000001</v>
      </c>
      <c r="N35">
        <v>113.1165</v>
      </c>
      <c r="O35">
        <v>118.422202</v>
      </c>
      <c r="P35">
        <v>118.1439</v>
      </c>
      <c r="Q35">
        <v>3.2221320000000002</v>
      </c>
      <c r="R35">
        <v>40.587684000000003</v>
      </c>
      <c r="S35">
        <v>7.7921829999999996</v>
      </c>
      <c r="T35">
        <v>0</v>
      </c>
      <c r="U35">
        <v>401.01415200000002</v>
      </c>
      <c r="V35">
        <v>17.37096</v>
      </c>
      <c r="W35">
        <v>33.323819</v>
      </c>
      <c r="X35">
        <v>140.25976800000001</v>
      </c>
      <c r="Y35">
        <v>0</v>
      </c>
      <c r="Z35">
        <v>0</v>
      </c>
      <c r="AA35">
        <v>8.3215439999999994</v>
      </c>
      <c r="AB35">
        <v>12.61163</v>
      </c>
      <c r="AC35">
        <v>9.2675000000000001</v>
      </c>
      <c r="AD35">
        <v>7.5899380000000001</v>
      </c>
      <c r="AE35">
        <v>47.340446</v>
      </c>
      <c r="AF35">
        <v>8.4977420000000006</v>
      </c>
      <c r="AG35">
        <v>0</v>
      </c>
      <c r="AH35">
        <v>72.547775999999999</v>
      </c>
      <c r="AI35">
        <v>0</v>
      </c>
      <c r="AJ35">
        <v>0</v>
      </c>
      <c r="AK35">
        <v>52.01032</v>
      </c>
      <c r="AL35">
        <v>1.335277</v>
      </c>
      <c r="AM35">
        <v>0</v>
      </c>
      <c r="AN35">
        <v>0.567886</v>
      </c>
      <c r="AO35">
        <v>0</v>
      </c>
      <c r="AP35">
        <v>3.0667140000000002</v>
      </c>
      <c r="AQ35">
        <v>44.703640999999998</v>
      </c>
      <c r="AR35">
        <v>6.3431420000000003</v>
      </c>
      <c r="AS35">
        <v>7.0848990000000001</v>
      </c>
      <c r="AT35">
        <v>14.364024000000001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2232.935751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653.87717199999997</v>
      </c>
      <c r="L36">
        <v>209.71440000000001</v>
      </c>
      <c r="M36">
        <v>80.438400000000001</v>
      </c>
      <c r="N36">
        <v>113.1165</v>
      </c>
      <c r="O36">
        <v>118.422202</v>
      </c>
      <c r="P36">
        <v>118.1439</v>
      </c>
      <c r="Q36">
        <v>3.2221320000000002</v>
      </c>
      <c r="R36">
        <v>40.587684000000003</v>
      </c>
      <c r="S36">
        <v>7.7921829999999996</v>
      </c>
      <c r="T36">
        <v>0</v>
      </c>
      <c r="U36">
        <v>401.01415200000002</v>
      </c>
      <c r="V36">
        <v>17.37096</v>
      </c>
      <c r="W36">
        <v>33.323819</v>
      </c>
      <c r="X36">
        <v>140.25976800000001</v>
      </c>
      <c r="Y36">
        <v>0</v>
      </c>
      <c r="Z36">
        <v>0</v>
      </c>
      <c r="AA36">
        <v>0</v>
      </c>
      <c r="AB36">
        <v>12.61163</v>
      </c>
      <c r="AC36">
        <v>0</v>
      </c>
      <c r="AD36">
        <v>0</v>
      </c>
      <c r="AE36">
        <v>47.340446</v>
      </c>
      <c r="AF36">
        <v>8.4977420000000006</v>
      </c>
      <c r="AG36">
        <v>0</v>
      </c>
      <c r="AH36">
        <v>36.273887999999999</v>
      </c>
      <c r="AI36">
        <v>0</v>
      </c>
      <c r="AJ36">
        <v>0</v>
      </c>
      <c r="AK36">
        <v>52.01032</v>
      </c>
      <c r="AL36">
        <v>1.335277</v>
      </c>
      <c r="AM36">
        <v>0</v>
      </c>
      <c r="AN36">
        <v>0.567886</v>
      </c>
      <c r="AO36">
        <v>0</v>
      </c>
      <c r="AP36">
        <v>3.0667140000000002</v>
      </c>
      <c r="AQ36">
        <v>44.703640999999998</v>
      </c>
      <c r="AR36">
        <v>6.3431420000000003</v>
      </c>
      <c r="AS36">
        <v>7.0848990000000001</v>
      </c>
      <c r="AT36">
        <v>14.364024000000001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2171.4828810000004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653.87717199999997</v>
      </c>
      <c r="L37">
        <v>209.71440000000001</v>
      </c>
      <c r="M37">
        <v>80.438400000000001</v>
      </c>
      <c r="N37">
        <v>113.1165</v>
      </c>
      <c r="O37">
        <v>118.422202</v>
      </c>
      <c r="P37">
        <v>118.1439</v>
      </c>
      <c r="Q37">
        <v>3.2221320000000002</v>
      </c>
      <c r="R37">
        <v>40.587684000000003</v>
      </c>
      <c r="S37">
        <v>7.7921829999999996</v>
      </c>
      <c r="T37">
        <v>0</v>
      </c>
      <c r="U37">
        <v>401.01415200000002</v>
      </c>
      <c r="V37">
        <v>17.37096</v>
      </c>
      <c r="W37">
        <v>33.323819</v>
      </c>
      <c r="X37">
        <v>140.25976800000001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47.340446</v>
      </c>
      <c r="AF37">
        <v>8.4977420000000006</v>
      </c>
      <c r="AG37">
        <v>0</v>
      </c>
      <c r="AH37">
        <v>22.399125999999999</v>
      </c>
      <c r="AI37">
        <v>0</v>
      </c>
      <c r="AJ37">
        <v>0</v>
      </c>
      <c r="AK37">
        <v>52.01032</v>
      </c>
      <c r="AL37">
        <v>12.240043</v>
      </c>
      <c r="AM37">
        <v>0</v>
      </c>
      <c r="AN37">
        <v>0.567886</v>
      </c>
      <c r="AO37">
        <v>0</v>
      </c>
      <c r="AP37">
        <v>3.0667140000000002</v>
      </c>
      <c r="AQ37">
        <v>44.703640999999998</v>
      </c>
      <c r="AR37">
        <v>38.058853999999997</v>
      </c>
      <c r="AS37">
        <v>7.0848990000000001</v>
      </c>
      <c r="AT37">
        <v>14.364024000000001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2187.6169669999995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623.15436999999997</v>
      </c>
      <c r="L38">
        <v>209.71440000000001</v>
      </c>
      <c r="M38">
        <v>80.438400000000001</v>
      </c>
      <c r="N38">
        <v>113.1165</v>
      </c>
      <c r="O38">
        <v>118.422202</v>
      </c>
      <c r="P38">
        <v>118.1439</v>
      </c>
      <c r="Q38">
        <v>3.2221320000000002</v>
      </c>
      <c r="R38">
        <v>40.587684000000003</v>
      </c>
      <c r="S38">
        <v>7.7921829999999996</v>
      </c>
      <c r="T38">
        <v>0</v>
      </c>
      <c r="U38">
        <v>401.01415200000002</v>
      </c>
      <c r="V38">
        <v>17.37096</v>
      </c>
      <c r="W38">
        <v>33.323819</v>
      </c>
      <c r="X38">
        <v>140.25976800000001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31.560296999999998</v>
      </c>
      <c r="AF38">
        <v>8.4977420000000006</v>
      </c>
      <c r="AG38">
        <v>0</v>
      </c>
      <c r="AH38">
        <v>18.408998</v>
      </c>
      <c r="AI38">
        <v>0</v>
      </c>
      <c r="AJ38">
        <v>0</v>
      </c>
      <c r="AK38">
        <v>52.01032</v>
      </c>
      <c r="AL38">
        <v>67.876603000000003</v>
      </c>
      <c r="AM38">
        <v>0</v>
      </c>
      <c r="AN38">
        <v>0.567886</v>
      </c>
      <c r="AO38">
        <v>0</v>
      </c>
      <c r="AP38">
        <v>3.0667140000000002</v>
      </c>
      <c r="AQ38">
        <v>44.703640999999998</v>
      </c>
      <c r="AR38">
        <v>38.058853999999997</v>
      </c>
      <c r="AS38">
        <v>7.0848990000000001</v>
      </c>
      <c r="AT38">
        <v>14.364024000000001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2192.7604480000005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629.11820699999998</v>
      </c>
      <c r="L39">
        <v>209.71440000000001</v>
      </c>
      <c r="M39">
        <v>80.438400000000001</v>
      </c>
      <c r="N39">
        <v>113.1165</v>
      </c>
      <c r="O39">
        <v>118.422202</v>
      </c>
      <c r="P39">
        <v>118.1439</v>
      </c>
      <c r="Q39">
        <v>3.2221320000000002</v>
      </c>
      <c r="R39">
        <v>40.587684000000003</v>
      </c>
      <c r="S39">
        <v>7.7921829999999996</v>
      </c>
      <c r="T39">
        <v>0</v>
      </c>
      <c r="U39">
        <v>401.01415200000002</v>
      </c>
      <c r="V39">
        <v>17.37096</v>
      </c>
      <c r="W39">
        <v>33.323819</v>
      </c>
      <c r="X39">
        <v>140.25976800000001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31.560296999999998</v>
      </c>
      <c r="AF39">
        <v>8.4977420000000006</v>
      </c>
      <c r="AG39">
        <v>0</v>
      </c>
      <c r="AH39">
        <v>0</v>
      </c>
      <c r="AI39">
        <v>0</v>
      </c>
      <c r="AJ39">
        <v>0</v>
      </c>
      <c r="AK39">
        <v>52.01032</v>
      </c>
      <c r="AL39">
        <v>67.876603000000003</v>
      </c>
      <c r="AM39">
        <v>0</v>
      </c>
      <c r="AN39">
        <v>0.567886</v>
      </c>
      <c r="AO39">
        <v>0</v>
      </c>
      <c r="AP39">
        <v>3.0667140000000002</v>
      </c>
      <c r="AQ39">
        <v>44.703640999999998</v>
      </c>
      <c r="AR39">
        <v>4.7573569999999998</v>
      </c>
      <c r="AS39">
        <v>7.0848990000000001</v>
      </c>
      <c r="AT39">
        <v>14.364024000000001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2147.01379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573.57740699999999</v>
      </c>
      <c r="L40">
        <v>197.82100800000001</v>
      </c>
      <c r="M40">
        <v>80.438400000000001</v>
      </c>
      <c r="N40">
        <v>113.1165</v>
      </c>
      <c r="O40">
        <v>118.422202</v>
      </c>
      <c r="P40">
        <v>118.1439</v>
      </c>
      <c r="Q40">
        <v>2.7203499999999998</v>
      </c>
      <c r="R40">
        <v>40.587684000000003</v>
      </c>
      <c r="S40">
        <v>7.1357480000000004</v>
      </c>
      <c r="T40">
        <v>0</v>
      </c>
      <c r="U40">
        <v>401.01415200000002</v>
      </c>
      <c r="V40">
        <v>17.37096</v>
      </c>
      <c r="W40">
        <v>33.323819</v>
      </c>
      <c r="X40">
        <v>140.25976800000001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31.560296999999998</v>
      </c>
      <c r="AF40">
        <v>8.4977420000000006</v>
      </c>
      <c r="AG40">
        <v>0</v>
      </c>
      <c r="AH40">
        <v>0</v>
      </c>
      <c r="AI40">
        <v>0</v>
      </c>
      <c r="AJ40">
        <v>0</v>
      </c>
      <c r="AK40">
        <v>52.01032</v>
      </c>
      <c r="AL40">
        <v>67.876603000000003</v>
      </c>
      <c r="AM40">
        <v>0</v>
      </c>
      <c r="AN40">
        <v>0.567886</v>
      </c>
      <c r="AO40">
        <v>0</v>
      </c>
      <c r="AP40">
        <v>3.0667140000000002</v>
      </c>
      <c r="AQ40">
        <v>44.703640999999998</v>
      </c>
      <c r="AR40">
        <v>4.7573569999999998</v>
      </c>
      <c r="AS40">
        <v>7.0848990000000001</v>
      </c>
      <c r="AT40">
        <v>14.364024000000001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2078.4213809999997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573.57740699999999</v>
      </c>
      <c r="L41">
        <v>197.82100800000001</v>
      </c>
      <c r="M41">
        <v>80.438400000000001</v>
      </c>
      <c r="N41">
        <v>113.1165</v>
      </c>
      <c r="O41">
        <v>118.422202</v>
      </c>
      <c r="P41">
        <v>118.1439</v>
      </c>
      <c r="Q41">
        <v>2.7203499999999998</v>
      </c>
      <c r="R41">
        <v>40.587684000000003</v>
      </c>
      <c r="S41">
        <v>7.1357480000000004</v>
      </c>
      <c r="T41">
        <v>0</v>
      </c>
      <c r="U41">
        <v>401.01415200000002</v>
      </c>
      <c r="V41">
        <v>17.37096</v>
      </c>
      <c r="W41">
        <v>33.323819</v>
      </c>
      <c r="X41">
        <v>140.25976800000001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15.780149</v>
      </c>
      <c r="AF41">
        <v>8.4977420000000006</v>
      </c>
      <c r="AG41">
        <v>0</v>
      </c>
      <c r="AH41">
        <v>0</v>
      </c>
      <c r="AI41">
        <v>0</v>
      </c>
      <c r="AJ41">
        <v>0</v>
      </c>
      <c r="AK41">
        <v>52.01032</v>
      </c>
      <c r="AL41">
        <v>67.876603000000003</v>
      </c>
      <c r="AM41">
        <v>0</v>
      </c>
      <c r="AN41">
        <v>0.567886</v>
      </c>
      <c r="AO41">
        <v>0</v>
      </c>
      <c r="AP41">
        <v>3.0667140000000002</v>
      </c>
      <c r="AQ41">
        <v>44.703640999999998</v>
      </c>
      <c r="AR41">
        <v>4.7573569999999998</v>
      </c>
      <c r="AS41">
        <v>9.0171449999999993</v>
      </c>
      <c r="AT41">
        <v>14.364024000000001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2064.5734789999997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573.57740699999999</v>
      </c>
      <c r="L42">
        <v>197.82100800000001</v>
      </c>
      <c r="M42">
        <v>80.438400000000001</v>
      </c>
      <c r="N42">
        <v>113.1165</v>
      </c>
      <c r="O42">
        <v>118.422202</v>
      </c>
      <c r="P42">
        <v>118.1439</v>
      </c>
      <c r="Q42">
        <v>2.7203499999999998</v>
      </c>
      <c r="R42">
        <v>40.587684000000003</v>
      </c>
      <c r="S42">
        <v>7.1357480000000004</v>
      </c>
      <c r="T42">
        <v>0</v>
      </c>
      <c r="U42">
        <v>401.01415200000002</v>
      </c>
      <c r="V42">
        <v>17.37096</v>
      </c>
      <c r="W42">
        <v>33.323819</v>
      </c>
      <c r="X42">
        <v>140.25976800000001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15.780149</v>
      </c>
      <c r="AF42">
        <v>8.4977420000000006</v>
      </c>
      <c r="AG42">
        <v>0</v>
      </c>
      <c r="AH42">
        <v>0</v>
      </c>
      <c r="AI42">
        <v>0</v>
      </c>
      <c r="AJ42">
        <v>0</v>
      </c>
      <c r="AK42">
        <v>52.01032</v>
      </c>
      <c r="AL42">
        <v>12.240043</v>
      </c>
      <c r="AM42">
        <v>0</v>
      </c>
      <c r="AN42">
        <v>0.567886</v>
      </c>
      <c r="AO42">
        <v>0</v>
      </c>
      <c r="AP42">
        <v>3.0667140000000002</v>
      </c>
      <c r="AQ42">
        <v>29.802427000000002</v>
      </c>
      <c r="AR42">
        <v>4.7573569999999998</v>
      </c>
      <c r="AS42">
        <v>14.169798999999999</v>
      </c>
      <c r="AT42">
        <v>14.364024000000001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1999.188359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573.57740699999999</v>
      </c>
      <c r="L43">
        <v>195.90580800000001</v>
      </c>
      <c r="M43">
        <v>80.438400000000001</v>
      </c>
      <c r="N43">
        <v>113.1165</v>
      </c>
      <c r="O43">
        <v>118.422202</v>
      </c>
      <c r="P43">
        <v>118.1439</v>
      </c>
      <c r="Q43">
        <v>4.1628790000000002</v>
      </c>
      <c r="R43">
        <v>40.587684000000003</v>
      </c>
      <c r="S43">
        <v>7.1357480000000004</v>
      </c>
      <c r="T43">
        <v>0</v>
      </c>
      <c r="U43">
        <v>401.01415200000002</v>
      </c>
      <c r="V43">
        <v>17.37096</v>
      </c>
      <c r="W43">
        <v>22.215879999999999</v>
      </c>
      <c r="X43">
        <v>140.25976800000001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15.780149</v>
      </c>
      <c r="AF43">
        <v>8.4977420000000006</v>
      </c>
      <c r="AG43">
        <v>0</v>
      </c>
      <c r="AH43">
        <v>0</v>
      </c>
      <c r="AI43">
        <v>0</v>
      </c>
      <c r="AJ43">
        <v>0</v>
      </c>
      <c r="AK43">
        <v>52.01032</v>
      </c>
      <c r="AL43">
        <v>1.335277</v>
      </c>
      <c r="AM43">
        <v>0</v>
      </c>
      <c r="AN43">
        <v>0.567886</v>
      </c>
      <c r="AO43">
        <v>0</v>
      </c>
      <c r="AP43">
        <v>3.0667140000000002</v>
      </c>
      <c r="AQ43">
        <v>14.901214</v>
      </c>
      <c r="AR43">
        <v>4.7573569999999998</v>
      </c>
      <c r="AS43">
        <v>14.169798999999999</v>
      </c>
      <c r="AT43">
        <v>14.364024000000001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1961.8017699999998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573.57740699999999</v>
      </c>
      <c r="L44">
        <v>195.90580800000001</v>
      </c>
      <c r="M44">
        <v>80.438400000000001</v>
      </c>
      <c r="N44">
        <v>113.1165</v>
      </c>
      <c r="O44">
        <v>118.422202</v>
      </c>
      <c r="P44">
        <v>118.1439</v>
      </c>
      <c r="Q44">
        <v>4.1628790000000002</v>
      </c>
      <c r="R44">
        <v>34.864013999999997</v>
      </c>
      <c r="S44">
        <v>7.1357480000000004</v>
      </c>
      <c r="T44">
        <v>0</v>
      </c>
      <c r="U44">
        <v>401.01415200000002</v>
      </c>
      <c r="V44">
        <v>17.37096</v>
      </c>
      <c r="W44">
        <v>22.215879999999999</v>
      </c>
      <c r="X44">
        <v>140.25976800000001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15.780149</v>
      </c>
      <c r="AF44">
        <v>8.4977420000000006</v>
      </c>
      <c r="AG44">
        <v>0</v>
      </c>
      <c r="AH44">
        <v>0</v>
      </c>
      <c r="AI44">
        <v>0</v>
      </c>
      <c r="AJ44">
        <v>0</v>
      </c>
      <c r="AK44">
        <v>52.01032</v>
      </c>
      <c r="AL44">
        <v>1.335277</v>
      </c>
      <c r="AM44">
        <v>0</v>
      </c>
      <c r="AN44">
        <v>0.567886</v>
      </c>
      <c r="AO44">
        <v>0</v>
      </c>
      <c r="AP44">
        <v>3.0667140000000002</v>
      </c>
      <c r="AQ44">
        <v>14.901214</v>
      </c>
      <c r="AR44">
        <v>4.7573569999999998</v>
      </c>
      <c r="AS44">
        <v>14.169798999999999</v>
      </c>
      <c r="AT44">
        <v>14.364024000000001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1956.0780999999999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573.57740699999999</v>
      </c>
      <c r="L45">
        <v>195.90580800000001</v>
      </c>
      <c r="M45">
        <v>80.438400000000001</v>
      </c>
      <c r="N45">
        <v>113.1165</v>
      </c>
      <c r="O45">
        <v>118.422202</v>
      </c>
      <c r="P45">
        <v>118.1439</v>
      </c>
      <c r="Q45">
        <v>4.1628790000000002</v>
      </c>
      <c r="R45">
        <v>34.864013999999997</v>
      </c>
      <c r="S45">
        <v>10.626008000000001</v>
      </c>
      <c r="T45">
        <v>0</v>
      </c>
      <c r="U45">
        <v>401.01415200000002</v>
      </c>
      <c r="V45">
        <v>17.37096</v>
      </c>
      <c r="W45">
        <v>22.215879999999999</v>
      </c>
      <c r="X45">
        <v>140.25976800000001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15.780149</v>
      </c>
      <c r="AF45">
        <v>8.4977420000000006</v>
      </c>
      <c r="AG45">
        <v>0</v>
      </c>
      <c r="AH45">
        <v>0</v>
      </c>
      <c r="AI45">
        <v>0</v>
      </c>
      <c r="AJ45">
        <v>0</v>
      </c>
      <c r="AK45">
        <v>52.01032</v>
      </c>
      <c r="AL45">
        <v>1.335277</v>
      </c>
      <c r="AM45">
        <v>0</v>
      </c>
      <c r="AN45">
        <v>0.567886</v>
      </c>
      <c r="AO45">
        <v>0</v>
      </c>
      <c r="AP45">
        <v>3.0667140000000002</v>
      </c>
      <c r="AQ45">
        <v>14.901214</v>
      </c>
      <c r="AR45">
        <v>4.7573569999999998</v>
      </c>
      <c r="AS45">
        <v>14.169798999999999</v>
      </c>
      <c r="AT45">
        <v>14.364024000000001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1959.56836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573.57740699999999</v>
      </c>
      <c r="L46">
        <v>195.90580800000001</v>
      </c>
      <c r="M46">
        <v>80.438400000000001</v>
      </c>
      <c r="N46">
        <v>113.1165</v>
      </c>
      <c r="O46">
        <v>118.422202</v>
      </c>
      <c r="P46">
        <v>118.1439</v>
      </c>
      <c r="Q46">
        <v>4.1628790000000002</v>
      </c>
      <c r="R46">
        <v>34.864013999999997</v>
      </c>
      <c r="S46">
        <v>10.626008000000001</v>
      </c>
      <c r="T46">
        <v>0</v>
      </c>
      <c r="U46">
        <v>401.01415200000002</v>
      </c>
      <c r="V46">
        <v>17.37096</v>
      </c>
      <c r="W46">
        <v>22.215879999999999</v>
      </c>
      <c r="X46">
        <v>140.25976800000001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15.780149</v>
      </c>
      <c r="AF46">
        <v>8.4977420000000006</v>
      </c>
      <c r="AG46">
        <v>0</v>
      </c>
      <c r="AH46">
        <v>0</v>
      </c>
      <c r="AI46">
        <v>0</v>
      </c>
      <c r="AJ46">
        <v>0</v>
      </c>
      <c r="AK46">
        <v>52.01032</v>
      </c>
      <c r="AL46">
        <v>1.335277</v>
      </c>
      <c r="AM46">
        <v>0</v>
      </c>
      <c r="AN46">
        <v>0.567886</v>
      </c>
      <c r="AO46">
        <v>0</v>
      </c>
      <c r="AP46">
        <v>3.0667140000000002</v>
      </c>
      <c r="AQ46">
        <v>14.901214</v>
      </c>
      <c r="AR46">
        <v>4.7573569999999998</v>
      </c>
      <c r="AS46">
        <v>14.169798999999999</v>
      </c>
      <c r="AT46">
        <v>14.364024000000001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1959.56836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573.57740699999999</v>
      </c>
      <c r="L47">
        <v>195.90580800000001</v>
      </c>
      <c r="M47">
        <v>80.438400000000001</v>
      </c>
      <c r="N47">
        <v>113.1165</v>
      </c>
      <c r="O47">
        <v>118.422202</v>
      </c>
      <c r="P47">
        <v>118.1439</v>
      </c>
      <c r="Q47">
        <v>4.1628790000000002</v>
      </c>
      <c r="R47">
        <v>34.864013999999997</v>
      </c>
      <c r="S47">
        <v>10.626008000000001</v>
      </c>
      <c r="T47">
        <v>0</v>
      </c>
      <c r="U47">
        <v>401.01415200000002</v>
      </c>
      <c r="V47">
        <v>17.37096</v>
      </c>
      <c r="W47">
        <v>22.215879999999999</v>
      </c>
      <c r="X47">
        <v>140.25976800000001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15.780149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52.01032</v>
      </c>
      <c r="AL47">
        <v>1.335277</v>
      </c>
      <c r="AM47">
        <v>0</v>
      </c>
      <c r="AN47">
        <v>0.567886</v>
      </c>
      <c r="AO47">
        <v>0</v>
      </c>
      <c r="AP47">
        <v>3.0667140000000002</v>
      </c>
      <c r="AQ47">
        <v>7.2394559999999997</v>
      </c>
      <c r="AR47">
        <v>4.7573569999999998</v>
      </c>
      <c r="AS47">
        <v>9.0171449999999993</v>
      </c>
      <c r="AT47">
        <v>14.364024000000001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1938.256206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573.57740699999999</v>
      </c>
      <c r="L48">
        <v>195.90580800000001</v>
      </c>
      <c r="M48">
        <v>80.438400000000001</v>
      </c>
      <c r="N48">
        <v>113.1165</v>
      </c>
      <c r="O48">
        <v>118.422202</v>
      </c>
      <c r="P48">
        <v>118.1439</v>
      </c>
      <c r="Q48">
        <v>4.0219199999999997</v>
      </c>
      <c r="R48">
        <v>34.864013999999997</v>
      </c>
      <c r="S48">
        <v>10.208016000000001</v>
      </c>
      <c r="T48">
        <v>0</v>
      </c>
      <c r="U48">
        <v>401.01415200000002</v>
      </c>
      <c r="V48">
        <v>17.37096</v>
      </c>
      <c r="W48">
        <v>22.215879999999999</v>
      </c>
      <c r="X48">
        <v>140.25976800000001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15.780149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52.01032</v>
      </c>
      <c r="AL48">
        <v>1.335277</v>
      </c>
      <c r="AM48">
        <v>0</v>
      </c>
      <c r="AN48">
        <v>0.567886</v>
      </c>
      <c r="AO48">
        <v>0</v>
      </c>
      <c r="AP48">
        <v>3.0667140000000002</v>
      </c>
      <c r="AQ48">
        <v>0</v>
      </c>
      <c r="AR48">
        <v>5.285952</v>
      </c>
      <c r="AS48">
        <v>9.0171449999999993</v>
      </c>
      <c r="AT48">
        <v>14.364024000000001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1930.986394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573.57740699999999</v>
      </c>
      <c r="L49">
        <v>195.90580800000001</v>
      </c>
      <c r="M49">
        <v>80.438400000000001</v>
      </c>
      <c r="N49">
        <v>113.1165</v>
      </c>
      <c r="O49">
        <v>118.422202</v>
      </c>
      <c r="P49">
        <v>118.1439</v>
      </c>
      <c r="Q49">
        <v>4.0219199999999997</v>
      </c>
      <c r="R49">
        <v>34.864013999999997</v>
      </c>
      <c r="S49">
        <v>10.208016000000001</v>
      </c>
      <c r="T49">
        <v>0</v>
      </c>
      <c r="U49">
        <v>401.01415200000002</v>
      </c>
      <c r="V49">
        <v>17.37096</v>
      </c>
      <c r="W49">
        <v>22.215879999999999</v>
      </c>
      <c r="X49">
        <v>140.25976800000001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15.780149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52.01032</v>
      </c>
      <c r="AL49">
        <v>1.335277</v>
      </c>
      <c r="AM49">
        <v>0</v>
      </c>
      <c r="AN49">
        <v>0.567886</v>
      </c>
      <c r="AO49">
        <v>0</v>
      </c>
      <c r="AP49">
        <v>3.0667140000000002</v>
      </c>
      <c r="AQ49">
        <v>0</v>
      </c>
      <c r="AR49">
        <v>4.7573569999999998</v>
      </c>
      <c r="AS49">
        <v>5.1526540000000001</v>
      </c>
      <c r="AT49">
        <v>14.364024000000001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1926.593308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545.21808299999998</v>
      </c>
      <c r="L50">
        <v>195.90580800000001</v>
      </c>
      <c r="M50">
        <v>80.438400000000001</v>
      </c>
      <c r="N50">
        <v>113.1165</v>
      </c>
      <c r="O50">
        <v>118.422202</v>
      </c>
      <c r="P50">
        <v>118.1439</v>
      </c>
      <c r="Q50">
        <v>4.0219199999999997</v>
      </c>
      <c r="R50">
        <v>34.864013999999997</v>
      </c>
      <c r="S50">
        <v>10.208016000000001</v>
      </c>
      <c r="T50">
        <v>0</v>
      </c>
      <c r="U50">
        <v>401.01415200000002</v>
      </c>
      <c r="V50">
        <v>17.37096</v>
      </c>
      <c r="W50">
        <v>22.215879999999999</v>
      </c>
      <c r="X50">
        <v>140.25976800000001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15.780149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52.01032</v>
      </c>
      <c r="AL50">
        <v>1.335277</v>
      </c>
      <c r="AM50">
        <v>0</v>
      </c>
      <c r="AN50">
        <v>0.567886</v>
      </c>
      <c r="AO50">
        <v>0</v>
      </c>
      <c r="AP50">
        <v>3.0667140000000002</v>
      </c>
      <c r="AQ50">
        <v>0</v>
      </c>
      <c r="AR50">
        <v>5.285952</v>
      </c>
      <c r="AS50">
        <v>5.1526540000000001</v>
      </c>
      <c r="AT50">
        <v>14.364024000000001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1898.762579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517.44768299999998</v>
      </c>
      <c r="L51">
        <v>195.90580800000001</v>
      </c>
      <c r="M51">
        <v>80.438400000000001</v>
      </c>
      <c r="N51">
        <v>113.1165</v>
      </c>
      <c r="O51">
        <v>118.422202</v>
      </c>
      <c r="P51">
        <v>118.1439</v>
      </c>
      <c r="Q51">
        <v>4.0219199999999997</v>
      </c>
      <c r="R51">
        <v>34.864013999999997</v>
      </c>
      <c r="S51">
        <v>7.7688290000000002</v>
      </c>
      <c r="T51">
        <v>0</v>
      </c>
      <c r="U51">
        <v>401.01415200000002</v>
      </c>
      <c r="V51">
        <v>15.489734</v>
      </c>
      <c r="W51">
        <v>22.215879999999999</v>
      </c>
      <c r="X51">
        <v>140.25976800000001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15.780149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52.01032</v>
      </c>
      <c r="AL51">
        <v>1.335277</v>
      </c>
      <c r="AM51">
        <v>0</v>
      </c>
      <c r="AN51">
        <v>0.567886</v>
      </c>
      <c r="AO51">
        <v>0</v>
      </c>
      <c r="AP51">
        <v>3.0667140000000002</v>
      </c>
      <c r="AQ51">
        <v>0</v>
      </c>
      <c r="AR51">
        <v>5.8145470000000001</v>
      </c>
      <c r="AS51">
        <v>5.1526540000000001</v>
      </c>
      <c r="AT51">
        <v>14.364024000000001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1867.2003609999997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478.76169599999997</v>
      </c>
      <c r="L52">
        <v>195.90580800000001</v>
      </c>
      <c r="M52">
        <v>80.438400000000001</v>
      </c>
      <c r="N52">
        <v>113.1165</v>
      </c>
      <c r="O52">
        <v>118.422202</v>
      </c>
      <c r="P52">
        <v>118.1439</v>
      </c>
      <c r="Q52">
        <v>2.786616</v>
      </c>
      <c r="R52">
        <v>34.864013999999997</v>
      </c>
      <c r="S52">
        <v>4.711392</v>
      </c>
      <c r="T52">
        <v>0</v>
      </c>
      <c r="U52">
        <v>401.01415200000002</v>
      </c>
      <c r="V52">
        <v>12.958722</v>
      </c>
      <c r="W52">
        <v>22.215879999999999</v>
      </c>
      <c r="X52">
        <v>140.25976800000001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15.780149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52.01032</v>
      </c>
      <c r="AL52">
        <v>1.335277</v>
      </c>
      <c r="AM52">
        <v>0</v>
      </c>
      <c r="AN52">
        <v>0.567886</v>
      </c>
      <c r="AO52">
        <v>0</v>
      </c>
      <c r="AP52">
        <v>3.0667140000000002</v>
      </c>
      <c r="AQ52">
        <v>0</v>
      </c>
      <c r="AR52">
        <v>38.058853999999997</v>
      </c>
      <c r="AS52">
        <v>5.1526540000000001</v>
      </c>
      <c r="AT52">
        <v>14.364024000000001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1853.9349279999997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473.016096</v>
      </c>
      <c r="L53">
        <v>166.02868799999999</v>
      </c>
      <c r="M53">
        <v>80.438400000000001</v>
      </c>
      <c r="N53">
        <v>113.1165</v>
      </c>
      <c r="O53">
        <v>118.422202</v>
      </c>
      <c r="P53">
        <v>118.1439</v>
      </c>
      <c r="Q53">
        <v>2.786616</v>
      </c>
      <c r="R53">
        <v>34.864013999999997</v>
      </c>
      <c r="S53">
        <v>4.711392</v>
      </c>
      <c r="T53">
        <v>0</v>
      </c>
      <c r="U53">
        <v>401.01415200000002</v>
      </c>
      <c r="V53">
        <v>12.958722</v>
      </c>
      <c r="W53">
        <v>22.215879999999999</v>
      </c>
      <c r="X53">
        <v>140.25976800000001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15.780149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52.01032</v>
      </c>
      <c r="AL53">
        <v>1.335277</v>
      </c>
      <c r="AM53">
        <v>0</v>
      </c>
      <c r="AN53">
        <v>0.567886</v>
      </c>
      <c r="AO53">
        <v>0</v>
      </c>
      <c r="AP53">
        <v>3.0667140000000002</v>
      </c>
      <c r="AQ53">
        <v>0</v>
      </c>
      <c r="AR53">
        <v>38.058853999999997</v>
      </c>
      <c r="AS53">
        <v>5.1526540000000001</v>
      </c>
      <c r="AT53">
        <v>14.364024000000001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1818.3122079999998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442.37289600000003</v>
      </c>
      <c r="L54">
        <v>129.34303199999999</v>
      </c>
      <c r="M54">
        <v>80.438400000000001</v>
      </c>
      <c r="N54">
        <v>113.1165</v>
      </c>
      <c r="O54">
        <v>118.422202</v>
      </c>
      <c r="P54">
        <v>118.1439</v>
      </c>
      <c r="Q54">
        <v>2.786616</v>
      </c>
      <c r="R54">
        <v>34.864013999999997</v>
      </c>
      <c r="S54">
        <v>4.711392</v>
      </c>
      <c r="T54">
        <v>0</v>
      </c>
      <c r="U54">
        <v>401.01415200000002</v>
      </c>
      <c r="V54">
        <v>12.958722</v>
      </c>
      <c r="W54">
        <v>22.215879999999999</v>
      </c>
      <c r="X54">
        <v>140.25976800000001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15.780149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52.01032</v>
      </c>
      <c r="AL54">
        <v>1.335277</v>
      </c>
      <c r="AM54">
        <v>0</v>
      </c>
      <c r="AN54">
        <v>0.567886</v>
      </c>
      <c r="AO54">
        <v>0</v>
      </c>
      <c r="AP54">
        <v>3.0667140000000002</v>
      </c>
      <c r="AQ54">
        <v>0</v>
      </c>
      <c r="AR54">
        <v>5.8145470000000001</v>
      </c>
      <c r="AS54">
        <v>5.1526540000000001</v>
      </c>
      <c r="AT54">
        <v>14.364024000000001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1718.7390449999998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389.70489600000002</v>
      </c>
      <c r="L55">
        <v>111.63700799999999</v>
      </c>
      <c r="M55">
        <v>80.438400000000001</v>
      </c>
      <c r="N55">
        <v>113.1165</v>
      </c>
      <c r="O55">
        <v>118.422202</v>
      </c>
      <c r="P55">
        <v>118.1439</v>
      </c>
      <c r="Q55">
        <v>1.8768959999999999</v>
      </c>
      <c r="R55">
        <v>24.330414000000001</v>
      </c>
      <c r="S55">
        <v>3.7920959999999999</v>
      </c>
      <c r="T55">
        <v>0</v>
      </c>
      <c r="U55">
        <v>401.01415200000002</v>
      </c>
      <c r="V55">
        <v>8.5868950000000002</v>
      </c>
      <c r="W55">
        <v>22.215879999999999</v>
      </c>
      <c r="X55">
        <v>140.25976800000001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52.01032</v>
      </c>
      <c r="AL55">
        <v>1.335277</v>
      </c>
      <c r="AM55">
        <v>0</v>
      </c>
      <c r="AN55">
        <v>0.567886</v>
      </c>
      <c r="AO55">
        <v>0</v>
      </c>
      <c r="AP55">
        <v>3.0667140000000002</v>
      </c>
      <c r="AQ55">
        <v>0</v>
      </c>
      <c r="AR55">
        <v>3.1715710000000001</v>
      </c>
      <c r="AS55">
        <v>5.1526540000000001</v>
      </c>
      <c r="AT55">
        <v>14.364024000000001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1613.207453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355.23129599999999</v>
      </c>
      <c r="L56">
        <v>111.63700799999999</v>
      </c>
      <c r="M56">
        <v>80.438400000000001</v>
      </c>
      <c r="N56">
        <v>113.1165</v>
      </c>
      <c r="O56">
        <v>118.422202</v>
      </c>
      <c r="P56">
        <v>118.1439</v>
      </c>
      <c r="Q56">
        <v>1.8768959999999999</v>
      </c>
      <c r="R56">
        <v>24.330414000000001</v>
      </c>
      <c r="S56">
        <v>3.7920959999999999</v>
      </c>
      <c r="T56">
        <v>0</v>
      </c>
      <c r="U56">
        <v>401.01415200000002</v>
      </c>
      <c r="V56">
        <v>8.5868950000000002</v>
      </c>
      <c r="W56">
        <v>22.215879999999999</v>
      </c>
      <c r="X56">
        <v>140.25976800000001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52.01032</v>
      </c>
      <c r="AL56">
        <v>1.335277</v>
      </c>
      <c r="AM56">
        <v>0</v>
      </c>
      <c r="AN56">
        <v>0.567886</v>
      </c>
      <c r="AO56">
        <v>0</v>
      </c>
      <c r="AP56">
        <v>3.0667140000000002</v>
      </c>
      <c r="AQ56">
        <v>0</v>
      </c>
      <c r="AR56">
        <v>3.1715710000000001</v>
      </c>
      <c r="AS56">
        <v>5.1526540000000001</v>
      </c>
      <c r="AT56">
        <v>14.364024000000001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1578.7338530000002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331.29129599999999</v>
      </c>
      <c r="L57">
        <v>111.63700799999999</v>
      </c>
      <c r="M57">
        <v>80.438400000000001</v>
      </c>
      <c r="N57">
        <v>113.1165</v>
      </c>
      <c r="O57">
        <v>118.422202</v>
      </c>
      <c r="P57">
        <v>118.1439</v>
      </c>
      <c r="Q57">
        <v>2.786616</v>
      </c>
      <c r="R57">
        <v>34.864013999999997</v>
      </c>
      <c r="S57">
        <v>4.711392</v>
      </c>
      <c r="T57">
        <v>0</v>
      </c>
      <c r="U57">
        <v>401.01415200000002</v>
      </c>
      <c r="V57">
        <v>12.958722</v>
      </c>
      <c r="W57">
        <v>22.215879999999999</v>
      </c>
      <c r="X57">
        <v>140.25976800000001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52.01032</v>
      </c>
      <c r="AL57">
        <v>1.335277</v>
      </c>
      <c r="AM57">
        <v>0</v>
      </c>
      <c r="AN57">
        <v>0.567886</v>
      </c>
      <c r="AO57">
        <v>0</v>
      </c>
      <c r="AP57">
        <v>7.9734559999999997</v>
      </c>
      <c r="AQ57">
        <v>0</v>
      </c>
      <c r="AR57">
        <v>3.1715710000000001</v>
      </c>
      <c r="AS57">
        <v>5.1526540000000001</v>
      </c>
      <c r="AT57">
        <v>14.364024000000001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1576.4350380000003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331.29129599999999</v>
      </c>
      <c r="L58">
        <v>111.63700799999999</v>
      </c>
      <c r="M58">
        <v>80.438400000000001</v>
      </c>
      <c r="N58">
        <v>113.1165</v>
      </c>
      <c r="O58">
        <v>118.422202</v>
      </c>
      <c r="P58">
        <v>118.1439</v>
      </c>
      <c r="Q58">
        <v>2.786616</v>
      </c>
      <c r="R58">
        <v>34.864013999999997</v>
      </c>
      <c r="S58">
        <v>4.711392</v>
      </c>
      <c r="T58">
        <v>0</v>
      </c>
      <c r="U58">
        <v>401.01415200000002</v>
      </c>
      <c r="V58">
        <v>12.958722</v>
      </c>
      <c r="W58">
        <v>22.215879999999999</v>
      </c>
      <c r="X58">
        <v>140.25976800000001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52.01032</v>
      </c>
      <c r="AL58">
        <v>1.335277</v>
      </c>
      <c r="AM58">
        <v>0</v>
      </c>
      <c r="AN58">
        <v>0.567886</v>
      </c>
      <c r="AO58">
        <v>0</v>
      </c>
      <c r="AP58">
        <v>7.9734559999999997</v>
      </c>
      <c r="AQ58">
        <v>0</v>
      </c>
      <c r="AR58">
        <v>3.1715710000000001</v>
      </c>
      <c r="AS58">
        <v>5.1526540000000001</v>
      </c>
      <c r="AT58">
        <v>14.364024000000001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1576.4350380000003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331.29129599999999</v>
      </c>
      <c r="L59">
        <v>111.63700799999999</v>
      </c>
      <c r="M59">
        <v>80.438400000000001</v>
      </c>
      <c r="N59">
        <v>113.1165</v>
      </c>
      <c r="O59">
        <v>118.422202</v>
      </c>
      <c r="P59">
        <v>118.1439</v>
      </c>
      <c r="Q59">
        <v>2.786616</v>
      </c>
      <c r="R59">
        <v>34.864013999999997</v>
      </c>
      <c r="S59">
        <v>4.711392</v>
      </c>
      <c r="T59">
        <v>0</v>
      </c>
      <c r="U59">
        <v>401.01415200000002</v>
      </c>
      <c r="V59">
        <v>12.958722</v>
      </c>
      <c r="W59">
        <v>22.215879999999999</v>
      </c>
      <c r="X59">
        <v>140.25976800000001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52.01032</v>
      </c>
      <c r="AL59">
        <v>1.335277</v>
      </c>
      <c r="AM59">
        <v>0</v>
      </c>
      <c r="AN59">
        <v>0.567886</v>
      </c>
      <c r="AO59">
        <v>0</v>
      </c>
      <c r="AP59">
        <v>7.9734559999999997</v>
      </c>
      <c r="AQ59">
        <v>0</v>
      </c>
      <c r="AR59">
        <v>4.2287619999999997</v>
      </c>
      <c r="AS59">
        <v>5.1526540000000001</v>
      </c>
      <c r="AT59">
        <v>14.364024000000001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1577.4922290000002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331.29129599999999</v>
      </c>
      <c r="L60">
        <v>111.63700799999999</v>
      </c>
      <c r="M60">
        <v>80.438400000000001</v>
      </c>
      <c r="N60">
        <v>113.1165</v>
      </c>
      <c r="O60">
        <v>118.422202</v>
      </c>
      <c r="P60">
        <v>118.1439</v>
      </c>
      <c r="Q60">
        <v>2.786616</v>
      </c>
      <c r="R60">
        <v>34.864013999999997</v>
      </c>
      <c r="S60">
        <v>4.711392</v>
      </c>
      <c r="T60">
        <v>0</v>
      </c>
      <c r="U60">
        <v>401.01415200000002</v>
      </c>
      <c r="V60">
        <v>12.958722</v>
      </c>
      <c r="W60">
        <v>22.215879999999999</v>
      </c>
      <c r="X60">
        <v>140.25976800000001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52.01032</v>
      </c>
      <c r="AL60">
        <v>1.335277</v>
      </c>
      <c r="AM60">
        <v>0</v>
      </c>
      <c r="AN60">
        <v>0.567886</v>
      </c>
      <c r="AO60">
        <v>0</v>
      </c>
      <c r="AP60">
        <v>7.9734559999999997</v>
      </c>
      <c r="AQ60">
        <v>0</v>
      </c>
      <c r="AR60">
        <v>4.2287619999999997</v>
      </c>
      <c r="AS60">
        <v>5.1526540000000001</v>
      </c>
      <c r="AT60">
        <v>14.364024000000001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1577.4922290000002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331.29129599999999</v>
      </c>
      <c r="L61">
        <v>138.51684</v>
      </c>
      <c r="M61">
        <v>80.438400000000001</v>
      </c>
      <c r="N61">
        <v>113.1165</v>
      </c>
      <c r="O61">
        <v>118.422202</v>
      </c>
      <c r="P61">
        <v>118.1439</v>
      </c>
      <c r="Q61">
        <v>2.786616</v>
      </c>
      <c r="R61">
        <v>34.864013999999997</v>
      </c>
      <c r="S61">
        <v>4.711392</v>
      </c>
      <c r="T61">
        <v>0</v>
      </c>
      <c r="U61">
        <v>401.01415200000002</v>
      </c>
      <c r="V61">
        <v>12.958722</v>
      </c>
      <c r="W61">
        <v>22.215879999999999</v>
      </c>
      <c r="X61">
        <v>140.25976800000001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52.01032</v>
      </c>
      <c r="AL61">
        <v>1.335277</v>
      </c>
      <c r="AM61">
        <v>0</v>
      </c>
      <c r="AN61">
        <v>0.567886</v>
      </c>
      <c r="AO61">
        <v>0</v>
      </c>
      <c r="AP61">
        <v>3.0667140000000002</v>
      </c>
      <c r="AQ61">
        <v>0</v>
      </c>
      <c r="AR61">
        <v>4.2287619999999997</v>
      </c>
      <c r="AS61">
        <v>5.1526540000000001</v>
      </c>
      <c r="AT61">
        <v>14.364024000000001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1599.4653189999999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331.29129599999999</v>
      </c>
      <c r="L62">
        <v>147.681072</v>
      </c>
      <c r="M62">
        <v>80.438400000000001</v>
      </c>
      <c r="N62">
        <v>113.1165</v>
      </c>
      <c r="O62">
        <v>118.422202</v>
      </c>
      <c r="P62">
        <v>118.1439</v>
      </c>
      <c r="Q62">
        <v>2.786616</v>
      </c>
      <c r="R62">
        <v>34.864013999999997</v>
      </c>
      <c r="S62">
        <v>4.711392</v>
      </c>
      <c r="T62">
        <v>0</v>
      </c>
      <c r="U62">
        <v>401.01415200000002</v>
      </c>
      <c r="V62">
        <v>12.958722</v>
      </c>
      <c r="W62">
        <v>22.215879999999999</v>
      </c>
      <c r="X62">
        <v>140.25976800000001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52.01032</v>
      </c>
      <c r="AL62">
        <v>1.335277</v>
      </c>
      <c r="AM62">
        <v>0</v>
      </c>
      <c r="AN62">
        <v>0.567886</v>
      </c>
      <c r="AO62">
        <v>0</v>
      </c>
      <c r="AP62">
        <v>3.0667140000000002</v>
      </c>
      <c r="AQ62">
        <v>0</v>
      </c>
      <c r="AR62">
        <v>4.2287619999999997</v>
      </c>
      <c r="AS62">
        <v>5.1526540000000001</v>
      </c>
      <c r="AT62">
        <v>14.364024000000001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1608.629551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383.95929599999999</v>
      </c>
      <c r="L63">
        <v>147.681072</v>
      </c>
      <c r="M63">
        <v>80.438400000000001</v>
      </c>
      <c r="N63">
        <v>113.1165</v>
      </c>
      <c r="O63">
        <v>118.422202</v>
      </c>
      <c r="P63">
        <v>118.1439</v>
      </c>
      <c r="Q63">
        <v>2.786616</v>
      </c>
      <c r="R63">
        <v>34.864013999999997</v>
      </c>
      <c r="S63">
        <v>4.711392</v>
      </c>
      <c r="T63">
        <v>0</v>
      </c>
      <c r="U63">
        <v>401.01415200000002</v>
      </c>
      <c r="V63">
        <v>12.958722</v>
      </c>
      <c r="W63">
        <v>22.215879999999999</v>
      </c>
      <c r="X63">
        <v>140.25976800000001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52.01032</v>
      </c>
      <c r="AL63">
        <v>5.5636559999999999</v>
      </c>
      <c r="AM63">
        <v>0</v>
      </c>
      <c r="AN63">
        <v>0.567886</v>
      </c>
      <c r="AO63">
        <v>0</v>
      </c>
      <c r="AP63">
        <v>3.0667140000000002</v>
      </c>
      <c r="AQ63">
        <v>0</v>
      </c>
      <c r="AR63">
        <v>3.7001659999999998</v>
      </c>
      <c r="AS63">
        <v>5.1526540000000001</v>
      </c>
      <c r="AT63">
        <v>14.364024000000001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1664.9973340000004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422.26329600000003</v>
      </c>
      <c r="L64">
        <v>166.02868799999999</v>
      </c>
      <c r="M64">
        <v>80.438400000000001</v>
      </c>
      <c r="N64">
        <v>113.1165</v>
      </c>
      <c r="O64">
        <v>118.422202</v>
      </c>
      <c r="P64">
        <v>118.1439</v>
      </c>
      <c r="Q64">
        <v>2.786616</v>
      </c>
      <c r="R64">
        <v>34.864013999999997</v>
      </c>
      <c r="S64">
        <v>4.711392</v>
      </c>
      <c r="T64">
        <v>0</v>
      </c>
      <c r="U64">
        <v>401.01415200000002</v>
      </c>
      <c r="V64">
        <v>12.958722</v>
      </c>
      <c r="W64">
        <v>22.215879999999999</v>
      </c>
      <c r="X64">
        <v>140.25976800000001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52.01032</v>
      </c>
      <c r="AL64">
        <v>67.876603000000003</v>
      </c>
      <c r="AM64">
        <v>0</v>
      </c>
      <c r="AN64">
        <v>0.567886</v>
      </c>
      <c r="AO64">
        <v>0</v>
      </c>
      <c r="AP64">
        <v>3.0667140000000002</v>
      </c>
      <c r="AQ64">
        <v>0</v>
      </c>
      <c r="AR64">
        <v>3.7001659999999998</v>
      </c>
      <c r="AS64">
        <v>5.1526540000000001</v>
      </c>
      <c r="AT64">
        <v>14.364024000000001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1783.9618969999999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441.41529600000001</v>
      </c>
      <c r="L65">
        <v>195.90580800000001</v>
      </c>
      <c r="M65">
        <v>80.438400000000001</v>
      </c>
      <c r="N65">
        <v>113.1165</v>
      </c>
      <c r="O65">
        <v>118.422202</v>
      </c>
      <c r="P65">
        <v>118.1439</v>
      </c>
      <c r="Q65">
        <v>2.786616</v>
      </c>
      <c r="R65">
        <v>34.864013999999997</v>
      </c>
      <c r="S65">
        <v>4.711392</v>
      </c>
      <c r="T65">
        <v>0</v>
      </c>
      <c r="U65">
        <v>401.01415200000002</v>
      </c>
      <c r="V65">
        <v>12.958722</v>
      </c>
      <c r="W65">
        <v>22.215879999999999</v>
      </c>
      <c r="X65">
        <v>140.25976800000001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52.01032</v>
      </c>
      <c r="AL65">
        <v>67.876603000000003</v>
      </c>
      <c r="AM65">
        <v>0</v>
      </c>
      <c r="AN65">
        <v>0.567886</v>
      </c>
      <c r="AO65">
        <v>0</v>
      </c>
      <c r="AP65">
        <v>3.0667140000000002</v>
      </c>
      <c r="AQ65">
        <v>0</v>
      </c>
      <c r="AR65">
        <v>3.7001659999999998</v>
      </c>
      <c r="AS65">
        <v>5.1526540000000001</v>
      </c>
      <c r="AT65">
        <v>14.364024000000001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1832.9910170000001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498.87129599999997</v>
      </c>
      <c r="L66">
        <v>195.90580800000001</v>
      </c>
      <c r="M66">
        <v>80.438400000000001</v>
      </c>
      <c r="N66">
        <v>113.1165</v>
      </c>
      <c r="O66">
        <v>118.422202</v>
      </c>
      <c r="P66">
        <v>118.1439</v>
      </c>
      <c r="Q66">
        <v>2.786616</v>
      </c>
      <c r="R66">
        <v>34.864013999999997</v>
      </c>
      <c r="S66">
        <v>10.208016000000001</v>
      </c>
      <c r="T66">
        <v>0</v>
      </c>
      <c r="U66">
        <v>401.01415200000002</v>
      </c>
      <c r="V66">
        <v>12.958722</v>
      </c>
      <c r="W66">
        <v>22.215879999999999</v>
      </c>
      <c r="X66">
        <v>140.25976800000001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52.01032</v>
      </c>
      <c r="AL66">
        <v>5.5636559999999999</v>
      </c>
      <c r="AM66">
        <v>0</v>
      </c>
      <c r="AN66">
        <v>0.567886</v>
      </c>
      <c r="AO66">
        <v>0</v>
      </c>
      <c r="AP66">
        <v>3.0667140000000002</v>
      </c>
      <c r="AQ66">
        <v>0</v>
      </c>
      <c r="AR66">
        <v>3.7001659999999998</v>
      </c>
      <c r="AS66">
        <v>5.1526540000000001</v>
      </c>
      <c r="AT66">
        <v>14.364024000000001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1833.6306940000002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573.19542000000001</v>
      </c>
      <c r="L67">
        <v>197.82100800000001</v>
      </c>
      <c r="M67">
        <v>80.438400000000001</v>
      </c>
      <c r="N67">
        <v>113.1165</v>
      </c>
      <c r="O67">
        <v>118.422202</v>
      </c>
      <c r="P67">
        <v>118.1439</v>
      </c>
      <c r="Q67">
        <v>4.0219199999999997</v>
      </c>
      <c r="R67">
        <v>34.864013999999997</v>
      </c>
      <c r="S67">
        <v>10.208016000000001</v>
      </c>
      <c r="T67">
        <v>0</v>
      </c>
      <c r="U67">
        <v>401.01415200000002</v>
      </c>
      <c r="V67">
        <v>12.958722</v>
      </c>
      <c r="W67">
        <v>22.215879999999999</v>
      </c>
      <c r="X67">
        <v>140.25976800000001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8.4977420000000006</v>
      </c>
      <c r="AG67">
        <v>0</v>
      </c>
      <c r="AH67">
        <v>0</v>
      </c>
      <c r="AI67">
        <v>0</v>
      </c>
      <c r="AJ67">
        <v>0</v>
      </c>
      <c r="AK67">
        <v>52.01032</v>
      </c>
      <c r="AL67">
        <v>1.335277</v>
      </c>
      <c r="AM67">
        <v>0</v>
      </c>
      <c r="AN67">
        <v>0.567886</v>
      </c>
      <c r="AO67">
        <v>0</v>
      </c>
      <c r="AP67">
        <v>3.0667140000000002</v>
      </c>
      <c r="AQ67">
        <v>0</v>
      </c>
      <c r="AR67">
        <v>3.7001659999999998</v>
      </c>
      <c r="AS67">
        <v>5.1526540000000001</v>
      </c>
      <c r="AT67">
        <v>14.364024000000001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1915.374685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573.19542000000001</v>
      </c>
      <c r="L68">
        <v>197.82100800000001</v>
      </c>
      <c r="M68">
        <v>80.438400000000001</v>
      </c>
      <c r="N68">
        <v>113.1165</v>
      </c>
      <c r="O68">
        <v>118.422202</v>
      </c>
      <c r="P68">
        <v>118.1439</v>
      </c>
      <c r="Q68">
        <v>4.0219199999999997</v>
      </c>
      <c r="R68">
        <v>34.864013999999997</v>
      </c>
      <c r="S68">
        <v>10.208016000000001</v>
      </c>
      <c r="T68">
        <v>0</v>
      </c>
      <c r="U68">
        <v>401.01415200000002</v>
      </c>
      <c r="V68">
        <v>17.37096</v>
      </c>
      <c r="W68">
        <v>22.215879999999999</v>
      </c>
      <c r="X68">
        <v>140.25976800000001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8.4977420000000006</v>
      </c>
      <c r="AG68">
        <v>0</v>
      </c>
      <c r="AH68">
        <v>0</v>
      </c>
      <c r="AI68">
        <v>0</v>
      </c>
      <c r="AJ68">
        <v>0</v>
      </c>
      <c r="AK68">
        <v>52.01032</v>
      </c>
      <c r="AL68">
        <v>1.335277</v>
      </c>
      <c r="AM68">
        <v>0</v>
      </c>
      <c r="AN68">
        <v>0.567886</v>
      </c>
      <c r="AO68">
        <v>0</v>
      </c>
      <c r="AP68">
        <v>3.0667140000000002</v>
      </c>
      <c r="AQ68">
        <v>14.478911999999999</v>
      </c>
      <c r="AR68">
        <v>3.7001659999999998</v>
      </c>
      <c r="AS68">
        <v>23.702209</v>
      </c>
      <c r="AT68">
        <v>14.364024000000001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1952.81539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573.19542000000001</v>
      </c>
      <c r="L69">
        <v>197.82100800000001</v>
      </c>
      <c r="M69">
        <v>80.438400000000001</v>
      </c>
      <c r="N69">
        <v>113.1165</v>
      </c>
      <c r="O69">
        <v>118.422202</v>
      </c>
      <c r="P69">
        <v>118.1439</v>
      </c>
      <c r="Q69">
        <v>2.642976</v>
      </c>
      <c r="R69">
        <v>34.864013999999997</v>
      </c>
      <c r="S69">
        <v>6.9521759999999997</v>
      </c>
      <c r="T69">
        <v>0</v>
      </c>
      <c r="U69">
        <v>401.01415200000002</v>
      </c>
      <c r="V69">
        <v>17.37096</v>
      </c>
      <c r="W69">
        <v>22.215879999999999</v>
      </c>
      <c r="X69">
        <v>140.25976800000001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8.4977420000000006</v>
      </c>
      <c r="AG69">
        <v>0</v>
      </c>
      <c r="AH69">
        <v>18.136944</v>
      </c>
      <c r="AI69">
        <v>0</v>
      </c>
      <c r="AJ69">
        <v>0</v>
      </c>
      <c r="AK69">
        <v>52.01032</v>
      </c>
      <c r="AL69">
        <v>1.335277</v>
      </c>
      <c r="AM69">
        <v>0</v>
      </c>
      <c r="AN69">
        <v>0.567886</v>
      </c>
      <c r="AO69">
        <v>0</v>
      </c>
      <c r="AP69">
        <v>3.0667140000000002</v>
      </c>
      <c r="AQ69">
        <v>29.802427000000002</v>
      </c>
      <c r="AR69">
        <v>3.7001659999999998</v>
      </c>
      <c r="AS69">
        <v>23.702209</v>
      </c>
      <c r="AT69">
        <v>14.364024000000001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1981.6410650000003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641.21968500000003</v>
      </c>
      <c r="L70">
        <v>209.71440000000001</v>
      </c>
      <c r="M70">
        <v>80.438400000000001</v>
      </c>
      <c r="N70">
        <v>113.1165</v>
      </c>
      <c r="O70">
        <v>118.422202</v>
      </c>
      <c r="P70">
        <v>118.1439</v>
      </c>
      <c r="Q70">
        <v>2.886206</v>
      </c>
      <c r="R70">
        <v>40.587684000000003</v>
      </c>
      <c r="S70">
        <v>7.2638749999999996</v>
      </c>
      <c r="T70">
        <v>0</v>
      </c>
      <c r="U70">
        <v>401.01415200000002</v>
      </c>
      <c r="V70">
        <v>17.37096</v>
      </c>
      <c r="W70">
        <v>22.215879999999999</v>
      </c>
      <c r="X70">
        <v>140.25976800000001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8.4977420000000006</v>
      </c>
      <c r="AG70">
        <v>0</v>
      </c>
      <c r="AH70">
        <v>44.798251999999998</v>
      </c>
      <c r="AI70">
        <v>0</v>
      </c>
      <c r="AJ70">
        <v>0</v>
      </c>
      <c r="AK70">
        <v>52.01032</v>
      </c>
      <c r="AL70">
        <v>1.335277</v>
      </c>
      <c r="AM70">
        <v>0</v>
      </c>
      <c r="AN70">
        <v>0.567886</v>
      </c>
      <c r="AO70">
        <v>0</v>
      </c>
      <c r="AP70">
        <v>3.0667140000000002</v>
      </c>
      <c r="AQ70">
        <v>29.802427000000002</v>
      </c>
      <c r="AR70">
        <v>3.7001659999999998</v>
      </c>
      <c r="AS70">
        <v>23.702209</v>
      </c>
      <c r="AT70">
        <v>14.364024000000001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2094.4986290000002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653.49037199999998</v>
      </c>
      <c r="L71">
        <v>209.71440000000001</v>
      </c>
      <c r="M71">
        <v>80.438400000000001</v>
      </c>
      <c r="N71">
        <v>113.1165</v>
      </c>
      <c r="O71">
        <v>118.422202</v>
      </c>
      <c r="P71">
        <v>118.1439</v>
      </c>
      <c r="Q71">
        <v>3.1447579999999999</v>
      </c>
      <c r="R71">
        <v>40.594766999999997</v>
      </c>
      <c r="S71">
        <v>7.6086109999999998</v>
      </c>
      <c r="T71">
        <v>0</v>
      </c>
      <c r="U71">
        <v>401.01415200000002</v>
      </c>
      <c r="V71">
        <v>17.371184</v>
      </c>
      <c r="W71">
        <v>22.215879999999999</v>
      </c>
      <c r="X71">
        <v>140.25976800000001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15.780149</v>
      </c>
      <c r="AF71">
        <v>8.4977420000000006</v>
      </c>
      <c r="AG71">
        <v>0</v>
      </c>
      <c r="AH71">
        <v>67.197378</v>
      </c>
      <c r="AI71">
        <v>0</v>
      </c>
      <c r="AJ71">
        <v>0</v>
      </c>
      <c r="AK71">
        <v>52.01032</v>
      </c>
      <c r="AL71">
        <v>12.240043</v>
      </c>
      <c r="AM71">
        <v>0</v>
      </c>
      <c r="AN71">
        <v>0.567886</v>
      </c>
      <c r="AO71">
        <v>0</v>
      </c>
      <c r="AP71">
        <v>3.0667140000000002</v>
      </c>
      <c r="AQ71">
        <v>29.802427000000002</v>
      </c>
      <c r="AR71">
        <v>3.7001659999999998</v>
      </c>
      <c r="AS71">
        <v>5.1526540000000001</v>
      </c>
      <c r="AT71">
        <v>14.364024000000001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2137.914397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653.49037199999998</v>
      </c>
      <c r="L72">
        <v>209.71440000000001</v>
      </c>
      <c r="M72">
        <v>80.438400000000001</v>
      </c>
      <c r="N72">
        <v>113.1165</v>
      </c>
      <c r="O72">
        <v>118.422202</v>
      </c>
      <c r="P72">
        <v>118.1439</v>
      </c>
      <c r="Q72">
        <v>3.1447579999999999</v>
      </c>
      <c r="R72">
        <v>40.594766999999997</v>
      </c>
      <c r="S72">
        <v>7.6086109999999998</v>
      </c>
      <c r="T72">
        <v>0</v>
      </c>
      <c r="U72">
        <v>401.01415200000002</v>
      </c>
      <c r="V72">
        <v>17.371184</v>
      </c>
      <c r="W72">
        <v>22.215879999999999</v>
      </c>
      <c r="X72">
        <v>140.25976800000001</v>
      </c>
      <c r="Y72">
        <v>0</v>
      </c>
      <c r="Z72">
        <v>0</v>
      </c>
      <c r="AA72">
        <v>0</v>
      </c>
      <c r="AB72">
        <v>0</v>
      </c>
      <c r="AC72">
        <v>9.2675000000000001</v>
      </c>
      <c r="AD72">
        <v>0</v>
      </c>
      <c r="AE72">
        <v>15.780149</v>
      </c>
      <c r="AF72">
        <v>16.995484999999999</v>
      </c>
      <c r="AG72">
        <v>0</v>
      </c>
      <c r="AH72">
        <v>89.596502999999998</v>
      </c>
      <c r="AI72">
        <v>0</v>
      </c>
      <c r="AJ72">
        <v>0</v>
      </c>
      <c r="AK72">
        <v>52.01032</v>
      </c>
      <c r="AL72">
        <v>12.240043</v>
      </c>
      <c r="AM72">
        <v>4.3400350000000003</v>
      </c>
      <c r="AN72">
        <v>0.567886</v>
      </c>
      <c r="AO72">
        <v>0</v>
      </c>
      <c r="AP72">
        <v>3.0667140000000002</v>
      </c>
      <c r="AQ72">
        <v>44.703640999999998</v>
      </c>
      <c r="AR72">
        <v>3.7001659999999998</v>
      </c>
      <c r="AS72">
        <v>5.1526540000000001</v>
      </c>
      <c r="AT72">
        <v>14.364024000000001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2197.3200139999999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653.49037199999998</v>
      </c>
      <c r="L73">
        <v>209.71440000000001</v>
      </c>
      <c r="M73">
        <v>80.438400000000001</v>
      </c>
      <c r="N73">
        <v>113.1165</v>
      </c>
      <c r="O73">
        <v>118.422202</v>
      </c>
      <c r="P73">
        <v>118.1439</v>
      </c>
      <c r="Q73">
        <v>3.1447579999999999</v>
      </c>
      <c r="R73">
        <v>40.594766999999997</v>
      </c>
      <c r="S73">
        <v>7.6086109999999998</v>
      </c>
      <c r="T73">
        <v>0</v>
      </c>
      <c r="U73">
        <v>401.01415200000002</v>
      </c>
      <c r="V73">
        <v>17.371184</v>
      </c>
      <c r="W73">
        <v>22.215879999999999</v>
      </c>
      <c r="X73">
        <v>140.25976800000001</v>
      </c>
      <c r="Y73">
        <v>0</v>
      </c>
      <c r="Z73">
        <v>2.1067200000000001</v>
      </c>
      <c r="AA73">
        <v>6.7328859999999997</v>
      </c>
      <c r="AB73">
        <v>12.509512000000001</v>
      </c>
      <c r="AC73">
        <v>9.2675000000000001</v>
      </c>
      <c r="AD73">
        <v>7.5899380000000001</v>
      </c>
      <c r="AE73">
        <v>15.780149</v>
      </c>
      <c r="AF73">
        <v>25.493227000000001</v>
      </c>
      <c r="AG73">
        <v>0</v>
      </c>
      <c r="AH73">
        <v>113.35590000000001</v>
      </c>
      <c r="AI73">
        <v>3.6570740000000002</v>
      </c>
      <c r="AJ73">
        <v>0</v>
      </c>
      <c r="AK73">
        <v>52.01032</v>
      </c>
      <c r="AL73">
        <v>12.240043</v>
      </c>
      <c r="AM73">
        <v>10.089304</v>
      </c>
      <c r="AN73">
        <v>0.567886</v>
      </c>
      <c r="AO73">
        <v>0</v>
      </c>
      <c r="AP73">
        <v>3.0667140000000002</v>
      </c>
      <c r="AQ73">
        <v>44.703640999999998</v>
      </c>
      <c r="AR73">
        <v>3.7001659999999998</v>
      </c>
      <c r="AS73">
        <v>5.1526540000000001</v>
      </c>
      <c r="AT73">
        <v>14.364024000000001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2267.922552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653.49037199999998</v>
      </c>
      <c r="L74">
        <v>209.71440000000001</v>
      </c>
      <c r="M74">
        <v>80.438400000000001</v>
      </c>
      <c r="N74">
        <v>113.1165</v>
      </c>
      <c r="O74">
        <v>118.422202</v>
      </c>
      <c r="P74">
        <v>118.1439</v>
      </c>
      <c r="Q74">
        <v>3.1447579999999999</v>
      </c>
      <c r="R74">
        <v>40.594766999999997</v>
      </c>
      <c r="S74">
        <v>7.6086109999999998</v>
      </c>
      <c r="T74">
        <v>0</v>
      </c>
      <c r="U74">
        <v>401.01415200000002</v>
      </c>
      <c r="V74">
        <v>17.371184</v>
      </c>
      <c r="W74">
        <v>22.215879999999999</v>
      </c>
      <c r="X74">
        <v>140.25976800000001</v>
      </c>
      <c r="Y74">
        <v>0</v>
      </c>
      <c r="Z74">
        <v>12.488636</v>
      </c>
      <c r="AA74">
        <v>13.31447</v>
      </c>
      <c r="AB74">
        <v>25.223261000000001</v>
      </c>
      <c r="AC74">
        <v>19.510525000000001</v>
      </c>
      <c r="AD74">
        <v>17.497336000000001</v>
      </c>
      <c r="AE74">
        <v>47.340446</v>
      </c>
      <c r="AF74">
        <v>34.935163000000003</v>
      </c>
      <c r="AG74">
        <v>0</v>
      </c>
      <c r="AH74">
        <v>113.35590000000001</v>
      </c>
      <c r="AI74">
        <v>15.657154999999999</v>
      </c>
      <c r="AJ74">
        <v>0</v>
      </c>
      <c r="AK74">
        <v>52.01032</v>
      </c>
      <c r="AL74">
        <v>12.240043</v>
      </c>
      <c r="AM74">
        <v>10.089304</v>
      </c>
      <c r="AN74">
        <v>0.567886</v>
      </c>
      <c r="AO74">
        <v>0</v>
      </c>
      <c r="AP74">
        <v>3.0667140000000002</v>
      </c>
      <c r="AQ74">
        <v>44.703640999999998</v>
      </c>
      <c r="AR74">
        <v>3.7001659999999998</v>
      </c>
      <c r="AS74">
        <v>5.1526540000000001</v>
      </c>
      <c r="AT74">
        <v>14.364024000000001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2370.7525380000002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653.49037199999998</v>
      </c>
      <c r="L75">
        <v>209.71440000000001</v>
      </c>
      <c r="M75">
        <v>80.438400000000001</v>
      </c>
      <c r="N75">
        <v>113.1165</v>
      </c>
      <c r="O75">
        <v>118.422202</v>
      </c>
      <c r="P75">
        <v>118.1439</v>
      </c>
      <c r="Q75">
        <v>3.1447579999999999</v>
      </c>
      <c r="R75">
        <v>40.594766999999997</v>
      </c>
      <c r="S75">
        <v>7.6086109999999998</v>
      </c>
      <c r="T75">
        <v>0</v>
      </c>
      <c r="U75">
        <v>401.01415200000002</v>
      </c>
      <c r="V75">
        <v>17.371184</v>
      </c>
      <c r="W75">
        <v>22.215879999999999</v>
      </c>
      <c r="X75">
        <v>140.25976800000001</v>
      </c>
      <c r="Y75">
        <v>0</v>
      </c>
      <c r="Z75">
        <v>12.488636</v>
      </c>
      <c r="AA75">
        <v>21.182112</v>
      </c>
      <c r="AB75">
        <v>25.223261000000001</v>
      </c>
      <c r="AC75">
        <v>19.510525000000001</v>
      </c>
      <c r="AD75">
        <v>26.246003999999999</v>
      </c>
      <c r="AE75">
        <v>47.340446</v>
      </c>
      <c r="AF75">
        <v>34.935163000000003</v>
      </c>
      <c r="AG75">
        <v>0</v>
      </c>
      <c r="AH75">
        <v>134.394755</v>
      </c>
      <c r="AI75">
        <v>15.657154999999999</v>
      </c>
      <c r="AJ75">
        <v>0</v>
      </c>
      <c r="AK75">
        <v>52.01032</v>
      </c>
      <c r="AL75">
        <v>12.240043</v>
      </c>
      <c r="AM75">
        <v>10.089304</v>
      </c>
      <c r="AN75">
        <v>0.567886</v>
      </c>
      <c r="AO75">
        <v>0</v>
      </c>
      <c r="AP75">
        <v>3.6800570000000001</v>
      </c>
      <c r="AQ75">
        <v>44.703640999999998</v>
      </c>
      <c r="AR75">
        <v>3.7001659999999998</v>
      </c>
      <c r="AS75">
        <v>5.1526540000000001</v>
      </c>
      <c r="AT75">
        <v>14.364024000000001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2409.0210459999998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653.49037199999998</v>
      </c>
      <c r="L76">
        <v>209.71440000000001</v>
      </c>
      <c r="M76">
        <v>80.438400000000001</v>
      </c>
      <c r="N76">
        <v>113.1165</v>
      </c>
      <c r="O76">
        <v>118.422202</v>
      </c>
      <c r="P76">
        <v>118.1439</v>
      </c>
      <c r="Q76">
        <v>3.1447579999999999</v>
      </c>
      <c r="R76">
        <v>40.594766999999997</v>
      </c>
      <c r="S76">
        <v>7.6086109999999998</v>
      </c>
      <c r="T76">
        <v>0</v>
      </c>
      <c r="U76">
        <v>401.01415200000002</v>
      </c>
      <c r="V76">
        <v>17.371184</v>
      </c>
      <c r="W76">
        <v>22.215879999999999</v>
      </c>
      <c r="X76">
        <v>140.25976800000001</v>
      </c>
      <c r="Y76">
        <v>0</v>
      </c>
      <c r="Z76">
        <v>12.488636</v>
      </c>
      <c r="AA76">
        <v>24.964632000000002</v>
      </c>
      <c r="AB76">
        <v>25.223261000000001</v>
      </c>
      <c r="AC76">
        <v>19.510525000000001</v>
      </c>
      <c r="AD76">
        <v>34.994672000000001</v>
      </c>
      <c r="AE76">
        <v>47.340446</v>
      </c>
      <c r="AF76">
        <v>34.935163000000003</v>
      </c>
      <c r="AG76">
        <v>0</v>
      </c>
      <c r="AH76">
        <v>134.394755</v>
      </c>
      <c r="AI76">
        <v>15.657154999999999</v>
      </c>
      <c r="AJ76">
        <v>0</v>
      </c>
      <c r="AK76">
        <v>52.01032</v>
      </c>
      <c r="AL76">
        <v>12.240043</v>
      </c>
      <c r="AM76">
        <v>10.089304</v>
      </c>
      <c r="AN76">
        <v>0.567886</v>
      </c>
      <c r="AO76">
        <v>0</v>
      </c>
      <c r="AP76">
        <v>3.6800570000000001</v>
      </c>
      <c r="AQ76">
        <v>44.703640999999998</v>
      </c>
      <c r="AR76">
        <v>3.7001659999999998</v>
      </c>
      <c r="AS76">
        <v>5.1526540000000001</v>
      </c>
      <c r="AT76">
        <v>14.364024000000001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2421.5522339999998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653.49037199999998</v>
      </c>
      <c r="L77">
        <v>209.71440000000001</v>
      </c>
      <c r="M77">
        <v>83.713669999999993</v>
      </c>
      <c r="N77">
        <v>113.1165</v>
      </c>
      <c r="O77">
        <v>118.422202</v>
      </c>
      <c r="P77">
        <v>118.1439</v>
      </c>
      <c r="Q77">
        <v>3.1447579999999999</v>
      </c>
      <c r="R77">
        <v>40.594766999999997</v>
      </c>
      <c r="S77">
        <v>7.6086109999999998</v>
      </c>
      <c r="T77">
        <v>0</v>
      </c>
      <c r="U77">
        <v>401.01415200000002</v>
      </c>
      <c r="V77">
        <v>17.371184</v>
      </c>
      <c r="W77">
        <v>22.215879999999999</v>
      </c>
      <c r="X77">
        <v>140.25976800000001</v>
      </c>
      <c r="Y77">
        <v>0</v>
      </c>
      <c r="Z77">
        <v>12.488636</v>
      </c>
      <c r="AA77">
        <v>24.964632000000002</v>
      </c>
      <c r="AB77">
        <v>25.223261000000001</v>
      </c>
      <c r="AC77">
        <v>19.510525000000001</v>
      </c>
      <c r="AD77">
        <v>34.994672000000001</v>
      </c>
      <c r="AE77">
        <v>47.340446</v>
      </c>
      <c r="AF77">
        <v>34.935163000000003</v>
      </c>
      <c r="AG77">
        <v>0</v>
      </c>
      <c r="AH77">
        <v>134.394755</v>
      </c>
      <c r="AI77">
        <v>15.657154999999999</v>
      </c>
      <c r="AJ77">
        <v>0</v>
      </c>
      <c r="AK77">
        <v>52.01032</v>
      </c>
      <c r="AL77">
        <v>12.240043</v>
      </c>
      <c r="AM77">
        <v>10.089304</v>
      </c>
      <c r="AN77">
        <v>0.567886</v>
      </c>
      <c r="AO77">
        <v>0</v>
      </c>
      <c r="AP77">
        <v>3.6800570000000001</v>
      </c>
      <c r="AQ77">
        <v>44.703640999999998</v>
      </c>
      <c r="AR77">
        <v>3.7001659999999998</v>
      </c>
      <c r="AS77">
        <v>5.1526540000000001</v>
      </c>
      <c r="AT77">
        <v>14.364024000000001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2424.8275039999994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653.49037199999998</v>
      </c>
      <c r="L78">
        <v>209.71440000000001</v>
      </c>
      <c r="M78">
        <v>84.268799999999999</v>
      </c>
      <c r="N78">
        <v>113.1165</v>
      </c>
      <c r="O78">
        <v>118.422202</v>
      </c>
      <c r="P78">
        <v>118.1439</v>
      </c>
      <c r="Q78">
        <v>3.1447579999999999</v>
      </c>
      <c r="R78">
        <v>40.594766999999997</v>
      </c>
      <c r="S78">
        <v>7.6086109999999998</v>
      </c>
      <c r="T78">
        <v>0</v>
      </c>
      <c r="U78">
        <v>401.01415200000002</v>
      </c>
      <c r="V78">
        <v>17.371184</v>
      </c>
      <c r="W78">
        <v>22.215879999999999</v>
      </c>
      <c r="X78">
        <v>140.25976800000001</v>
      </c>
      <c r="Y78">
        <v>0</v>
      </c>
      <c r="Z78">
        <v>12.488636</v>
      </c>
      <c r="AA78">
        <v>24.964632000000002</v>
      </c>
      <c r="AB78">
        <v>25.223261000000001</v>
      </c>
      <c r="AC78">
        <v>19.510525000000001</v>
      </c>
      <c r="AD78">
        <v>34.994672000000001</v>
      </c>
      <c r="AE78">
        <v>47.340446</v>
      </c>
      <c r="AF78">
        <v>34.935163000000003</v>
      </c>
      <c r="AG78">
        <v>0</v>
      </c>
      <c r="AH78">
        <v>126.958608</v>
      </c>
      <c r="AI78">
        <v>15.657154999999999</v>
      </c>
      <c r="AJ78">
        <v>0</v>
      </c>
      <c r="AK78">
        <v>52.01032</v>
      </c>
      <c r="AL78">
        <v>12.240043</v>
      </c>
      <c r="AM78">
        <v>10.089304</v>
      </c>
      <c r="AN78">
        <v>0.567886</v>
      </c>
      <c r="AO78">
        <v>0</v>
      </c>
      <c r="AP78">
        <v>3.6800570000000001</v>
      </c>
      <c r="AQ78">
        <v>44.703640999999998</v>
      </c>
      <c r="AR78">
        <v>3.7001659999999998</v>
      </c>
      <c r="AS78">
        <v>5.1526540000000001</v>
      </c>
      <c r="AT78">
        <v>14.364024000000001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2417.9464869999997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653.49037199999998</v>
      </c>
      <c r="L79">
        <v>209.71440000000001</v>
      </c>
      <c r="M79">
        <v>84.268799999999999</v>
      </c>
      <c r="N79">
        <v>113.1165</v>
      </c>
      <c r="O79">
        <v>118.422202</v>
      </c>
      <c r="P79">
        <v>118.1439</v>
      </c>
      <c r="Q79">
        <v>3.1447579999999999</v>
      </c>
      <c r="R79">
        <v>40.587684000000003</v>
      </c>
      <c r="S79">
        <v>7.6086109999999998</v>
      </c>
      <c r="T79">
        <v>0</v>
      </c>
      <c r="U79">
        <v>401.01415200000002</v>
      </c>
      <c r="V79">
        <v>17.37096</v>
      </c>
      <c r="W79">
        <v>22.215879999999999</v>
      </c>
      <c r="X79">
        <v>140.25976800000001</v>
      </c>
      <c r="Y79">
        <v>0</v>
      </c>
      <c r="Z79">
        <v>12.488636</v>
      </c>
      <c r="AA79">
        <v>24.964632000000002</v>
      </c>
      <c r="AB79">
        <v>25.223261000000001</v>
      </c>
      <c r="AC79">
        <v>19.510525000000001</v>
      </c>
      <c r="AD79">
        <v>34.994672000000001</v>
      </c>
      <c r="AE79">
        <v>47.340446</v>
      </c>
      <c r="AF79">
        <v>34.935163000000003</v>
      </c>
      <c r="AG79">
        <v>0</v>
      </c>
      <c r="AH79">
        <v>108.821664</v>
      </c>
      <c r="AI79">
        <v>15.657154999999999</v>
      </c>
      <c r="AJ79">
        <v>0</v>
      </c>
      <c r="AK79">
        <v>52.01032</v>
      </c>
      <c r="AL79">
        <v>12.240043</v>
      </c>
      <c r="AM79">
        <v>10.089304</v>
      </c>
      <c r="AN79">
        <v>0.567886</v>
      </c>
      <c r="AO79">
        <v>0</v>
      </c>
      <c r="AP79">
        <v>3.6800570000000001</v>
      </c>
      <c r="AQ79">
        <v>44.703640999999998</v>
      </c>
      <c r="AR79">
        <v>3.7001659999999998</v>
      </c>
      <c r="AS79">
        <v>5.1526540000000001</v>
      </c>
      <c r="AT79">
        <v>14.364024000000001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2399.802236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653.49037199999998</v>
      </c>
      <c r="L80">
        <v>209.71440000000001</v>
      </c>
      <c r="M80">
        <v>84.268799999999999</v>
      </c>
      <c r="N80">
        <v>113.1165</v>
      </c>
      <c r="O80">
        <v>118.422202</v>
      </c>
      <c r="P80">
        <v>118.1439</v>
      </c>
      <c r="Q80">
        <v>3.1447579999999999</v>
      </c>
      <c r="R80">
        <v>40.587684000000003</v>
      </c>
      <c r="S80">
        <v>7.6086109999999998</v>
      </c>
      <c r="T80">
        <v>0</v>
      </c>
      <c r="U80">
        <v>401.01415200000002</v>
      </c>
      <c r="V80">
        <v>17.37096</v>
      </c>
      <c r="W80">
        <v>22.215879999999999</v>
      </c>
      <c r="X80">
        <v>140.25976800000001</v>
      </c>
      <c r="Y80">
        <v>0</v>
      </c>
      <c r="Z80">
        <v>6.2443179999999998</v>
      </c>
      <c r="AA80">
        <v>13.453666999999999</v>
      </c>
      <c r="AB80">
        <v>25.223261000000001</v>
      </c>
      <c r="AC80">
        <v>18.534998999999999</v>
      </c>
      <c r="AD80">
        <v>26.311783999999999</v>
      </c>
      <c r="AE80">
        <v>47.340446</v>
      </c>
      <c r="AF80">
        <v>18.883872</v>
      </c>
      <c r="AG80">
        <v>0</v>
      </c>
      <c r="AH80">
        <v>89.596502999999998</v>
      </c>
      <c r="AI80">
        <v>3.6570740000000002</v>
      </c>
      <c r="AJ80">
        <v>0</v>
      </c>
      <c r="AK80">
        <v>52.01032</v>
      </c>
      <c r="AL80">
        <v>12.240043</v>
      </c>
      <c r="AM80">
        <v>4.4676830000000001</v>
      </c>
      <c r="AN80">
        <v>0.567886</v>
      </c>
      <c r="AO80">
        <v>0</v>
      </c>
      <c r="AP80">
        <v>3.6800570000000001</v>
      </c>
      <c r="AQ80">
        <v>44.703640999999998</v>
      </c>
      <c r="AR80">
        <v>3.7001659999999998</v>
      </c>
      <c r="AS80">
        <v>5.1526540000000001</v>
      </c>
      <c r="AT80">
        <v>14.364024000000001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2319.4903850000001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653.49037199999998</v>
      </c>
      <c r="L81">
        <v>213.54480000000001</v>
      </c>
      <c r="M81">
        <v>84.268799999999999</v>
      </c>
      <c r="N81">
        <v>113.1165</v>
      </c>
      <c r="O81">
        <v>118.422202</v>
      </c>
      <c r="P81">
        <v>118.1439</v>
      </c>
      <c r="Q81">
        <v>3.1447579999999999</v>
      </c>
      <c r="R81">
        <v>40.587684000000003</v>
      </c>
      <c r="S81">
        <v>7.6086109999999998</v>
      </c>
      <c r="T81">
        <v>0</v>
      </c>
      <c r="U81">
        <v>401.01415200000002</v>
      </c>
      <c r="V81">
        <v>17.37096</v>
      </c>
      <c r="W81">
        <v>22.215879999999999</v>
      </c>
      <c r="X81">
        <v>140.25976800000001</v>
      </c>
      <c r="Y81">
        <v>0</v>
      </c>
      <c r="Z81">
        <v>0</v>
      </c>
      <c r="AA81">
        <v>6.0520319999999996</v>
      </c>
      <c r="AB81">
        <v>12.61163</v>
      </c>
      <c r="AC81">
        <v>18.534998999999999</v>
      </c>
      <c r="AD81">
        <v>7.5899380000000001</v>
      </c>
      <c r="AE81">
        <v>31.560296999999998</v>
      </c>
      <c r="AF81">
        <v>8.4977420000000006</v>
      </c>
      <c r="AG81">
        <v>0</v>
      </c>
      <c r="AH81">
        <v>67.197378</v>
      </c>
      <c r="AI81">
        <v>0</v>
      </c>
      <c r="AJ81">
        <v>0</v>
      </c>
      <c r="AK81">
        <v>52.01032</v>
      </c>
      <c r="AL81">
        <v>12.240043</v>
      </c>
      <c r="AM81">
        <v>4.4676830000000001</v>
      </c>
      <c r="AN81">
        <v>0.567886</v>
      </c>
      <c r="AO81">
        <v>0</v>
      </c>
      <c r="AP81">
        <v>3.6800570000000001</v>
      </c>
      <c r="AQ81">
        <v>44.703640999999998</v>
      </c>
      <c r="AR81">
        <v>38.058853999999997</v>
      </c>
      <c r="AS81">
        <v>5.1526540000000001</v>
      </c>
      <c r="AT81">
        <v>14.364024000000001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2260.4775649999997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653.49037199999998</v>
      </c>
      <c r="L82">
        <v>213.54480000000001</v>
      </c>
      <c r="M82">
        <v>84.268799999999999</v>
      </c>
      <c r="N82">
        <v>113.1165</v>
      </c>
      <c r="O82">
        <v>118.422202</v>
      </c>
      <c r="P82">
        <v>118.1439</v>
      </c>
      <c r="Q82">
        <v>3.1447579999999999</v>
      </c>
      <c r="R82">
        <v>40.587684000000003</v>
      </c>
      <c r="S82">
        <v>7.6086109999999998</v>
      </c>
      <c r="T82">
        <v>0</v>
      </c>
      <c r="U82">
        <v>401.01415200000002</v>
      </c>
      <c r="V82">
        <v>17.37096</v>
      </c>
      <c r="W82">
        <v>22.215879999999999</v>
      </c>
      <c r="X82">
        <v>140.25976800000001</v>
      </c>
      <c r="Y82">
        <v>0</v>
      </c>
      <c r="Z82">
        <v>0</v>
      </c>
      <c r="AA82">
        <v>0</v>
      </c>
      <c r="AB82">
        <v>12.61163</v>
      </c>
      <c r="AC82">
        <v>9.2675000000000001</v>
      </c>
      <c r="AD82">
        <v>7.5899380000000001</v>
      </c>
      <c r="AE82">
        <v>31.560296999999998</v>
      </c>
      <c r="AF82">
        <v>8.4977420000000006</v>
      </c>
      <c r="AG82">
        <v>0</v>
      </c>
      <c r="AH82">
        <v>44.798251999999998</v>
      </c>
      <c r="AI82">
        <v>0</v>
      </c>
      <c r="AJ82">
        <v>0</v>
      </c>
      <c r="AK82">
        <v>52.01032</v>
      </c>
      <c r="AL82">
        <v>12.240043</v>
      </c>
      <c r="AM82">
        <v>0</v>
      </c>
      <c r="AN82">
        <v>0.567886</v>
      </c>
      <c r="AO82">
        <v>0</v>
      </c>
      <c r="AP82">
        <v>3.6800570000000001</v>
      </c>
      <c r="AQ82">
        <v>44.703640999999998</v>
      </c>
      <c r="AR82">
        <v>38.058853999999997</v>
      </c>
      <c r="AS82">
        <v>5.1526540000000001</v>
      </c>
      <c r="AT82">
        <v>14.364024000000001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2218.2912249999999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565.56334800000002</v>
      </c>
      <c r="L83">
        <v>198.22319999999999</v>
      </c>
      <c r="M83">
        <v>84.268799999999999</v>
      </c>
      <c r="N83">
        <v>113.1165</v>
      </c>
      <c r="O83">
        <v>118.422202</v>
      </c>
      <c r="P83">
        <v>118.1439</v>
      </c>
      <c r="Q83">
        <v>2.642976</v>
      </c>
      <c r="R83">
        <v>40.587684000000003</v>
      </c>
      <c r="S83">
        <v>6.9521759999999997</v>
      </c>
      <c r="T83">
        <v>0</v>
      </c>
      <c r="U83">
        <v>401.01415200000002</v>
      </c>
      <c r="V83">
        <v>17.37096</v>
      </c>
      <c r="W83">
        <v>22.215879999999999</v>
      </c>
      <c r="X83">
        <v>140.25976800000001</v>
      </c>
      <c r="Y83">
        <v>0</v>
      </c>
      <c r="Z83">
        <v>0</v>
      </c>
      <c r="AA83">
        <v>0</v>
      </c>
      <c r="AB83">
        <v>0</v>
      </c>
      <c r="AC83">
        <v>9.2675000000000001</v>
      </c>
      <c r="AD83">
        <v>0</v>
      </c>
      <c r="AE83">
        <v>15.780149</v>
      </c>
      <c r="AF83">
        <v>8.4977420000000006</v>
      </c>
      <c r="AG83">
        <v>0</v>
      </c>
      <c r="AH83">
        <v>22.399125999999999</v>
      </c>
      <c r="AI83">
        <v>0</v>
      </c>
      <c r="AJ83">
        <v>0</v>
      </c>
      <c r="AK83">
        <v>52.01032</v>
      </c>
      <c r="AL83">
        <v>12.240043</v>
      </c>
      <c r="AM83">
        <v>0</v>
      </c>
      <c r="AN83">
        <v>0.567886</v>
      </c>
      <c r="AO83">
        <v>0</v>
      </c>
      <c r="AP83">
        <v>3.6800570000000001</v>
      </c>
      <c r="AQ83">
        <v>44.703640999999998</v>
      </c>
      <c r="AR83">
        <v>6.3431420000000003</v>
      </c>
      <c r="AS83">
        <v>5.1526540000000001</v>
      </c>
      <c r="AT83">
        <v>14.364024000000001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2023.7878300000002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565.53462000000002</v>
      </c>
      <c r="L84">
        <v>183.65810400000001</v>
      </c>
      <c r="M84">
        <v>84.268799999999999</v>
      </c>
      <c r="N84">
        <v>113.1165</v>
      </c>
      <c r="O84">
        <v>118.422202</v>
      </c>
      <c r="P84">
        <v>118.1439</v>
      </c>
      <c r="Q84">
        <v>2.642976</v>
      </c>
      <c r="R84">
        <v>40.587684000000003</v>
      </c>
      <c r="S84">
        <v>3.7920959999999999</v>
      </c>
      <c r="T84">
        <v>0</v>
      </c>
      <c r="U84">
        <v>401.01415200000002</v>
      </c>
      <c r="V84">
        <v>17.37096</v>
      </c>
      <c r="W84">
        <v>22.215879999999999</v>
      </c>
      <c r="X84">
        <v>140.25976800000001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15.780149</v>
      </c>
      <c r="AF84">
        <v>8.4977420000000006</v>
      </c>
      <c r="AG84">
        <v>0</v>
      </c>
      <c r="AH84">
        <v>22.399125999999999</v>
      </c>
      <c r="AI84">
        <v>0</v>
      </c>
      <c r="AJ84">
        <v>0</v>
      </c>
      <c r="AK84">
        <v>52.01032</v>
      </c>
      <c r="AL84">
        <v>12.240043</v>
      </c>
      <c r="AM84">
        <v>0</v>
      </c>
      <c r="AN84">
        <v>0.567886</v>
      </c>
      <c r="AO84">
        <v>0</v>
      </c>
      <c r="AP84">
        <v>3.6800570000000001</v>
      </c>
      <c r="AQ84">
        <v>44.703640999999998</v>
      </c>
      <c r="AR84">
        <v>6.3431420000000003</v>
      </c>
      <c r="AS84">
        <v>5.1526540000000001</v>
      </c>
      <c r="AT84">
        <v>14.364024000000001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1996.7664260000001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565.53462000000002</v>
      </c>
      <c r="L85">
        <v>140.824656</v>
      </c>
      <c r="M85">
        <v>84.268799999999999</v>
      </c>
      <c r="N85">
        <v>113.1165</v>
      </c>
      <c r="O85">
        <v>118.422202</v>
      </c>
      <c r="P85">
        <v>118.1439</v>
      </c>
      <c r="Q85">
        <v>2.786616</v>
      </c>
      <c r="R85">
        <v>34.672494</v>
      </c>
      <c r="S85">
        <v>3.7920959999999999</v>
      </c>
      <c r="T85">
        <v>0</v>
      </c>
      <c r="U85">
        <v>401.01415200000002</v>
      </c>
      <c r="V85">
        <v>12.958722</v>
      </c>
      <c r="W85">
        <v>22.215879999999999</v>
      </c>
      <c r="X85">
        <v>140.25976800000001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15.780149</v>
      </c>
      <c r="AF85">
        <v>8.4977420000000006</v>
      </c>
      <c r="AG85">
        <v>0</v>
      </c>
      <c r="AH85">
        <v>22.399125999999999</v>
      </c>
      <c r="AI85">
        <v>0</v>
      </c>
      <c r="AJ85">
        <v>0</v>
      </c>
      <c r="AK85">
        <v>52.01032</v>
      </c>
      <c r="AL85">
        <v>67.876603000000003</v>
      </c>
      <c r="AM85">
        <v>0</v>
      </c>
      <c r="AN85">
        <v>0.567886</v>
      </c>
      <c r="AO85">
        <v>0</v>
      </c>
      <c r="AP85">
        <v>3.6800570000000001</v>
      </c>
      <c r="AQ85">
        <v>44.703640999999998</v>
      </c>
      <c r="AR85">
        <v>5.285952</v>
      </c>
      <c r="AS85">
        <v>5.1526540000000001</v>
      </c>
      <c r="AT85">
        <v>14.364024000000001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1998.3285599999999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565.53462000000002</v>
      </c>
      <c r="L86">
        <v>113.95440000000001</v>
      </c>
      <c r="M86">
        <v>84.268799999999999</v>
      </c>
      <c r="N86">
        <v>113.1165</v>
      </c>
      <c r="O86">
        <v>118.422202</v>
      </c>
      <c r="P86">
        <v>118.1439</v>
      </c>
      <c r="Q86">
        <v>2.786616</v>
      </c>
      <c r="R86">
        <v>34.672494</v>
      </c>
      <c r="S86">
        <v>3.7920959999999999</v>
      </c>
      <c r="T86">
        <v>0</v>
      </c>
      <c r="U86">
        <v>401.01415200000002</v>
      </c>
      <c r="V86">
        <v>12.958722</v>
      </c>
      <c r="W86">
        <v>22.215879999999999</v>
      </c>
      <c r="X86">
        <v>140.25976800000001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15.780149</v>
      </c>
      <c r="AF86">
        <v>8.4977420000000006</v>
      </c>
      <c r="AG86">
        <v>0</v>
      </c>
      <c r="AH86">
        <v>21.764333000000001</v>
      </c>
      <c r="AI86">
        <v>0</v>
      </c>
      <c r="AJ86">
        <v>0</v>
      </c>
      <c r="AK86">
        <v>52.01032</v>
      </c>
      <c r="AL86">
        <v>67.876603000000003</v>
      </c>
      <c r="AM86">
        <v>0</v>
      </c>
      <c r="AN86">
        <v>0.567886</v>
      </c>
      <c r="AO86">
        <v>0</v>
      </c>
      <c r="AP86">
        <v>3.6800570000000001</v>
      </c>
      <c r="AQ86">
        <v>29.802427000000002</v>
      </c>
      <c r="AR86">
        <v>5.285952</v>
      </c>
      <c r="AS86">
        <v>5.1526540000000001</v>
      </c>
      <c r="AT86">
        <v>14.364024000000001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1955.9222969999998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544.836096</v>
      </c>
      <c r="L87">
        <v>113.82991199999999</v>
      </c>
      <c r="M87">
        <v>84.268799999999999</v>
      </c>
      <c r="N87">
        <v>113.1165</v>
      </c>
      <c r="O87">
        <v>118.422202</v>
      </c>
      <c r="P87">
        <v>118.1439</v>
      </c>
      <c r="Q87">
        <v>2.786616</v>
      </c>
      <c r="R87">
        <v>34.672494</v>
      </c>
      <c r="S87">
        <v>3.7920959999999999</v>
      </c>
      <c r="T87">
        <v>0</v>
      </c>
      <c r="U87">
        <v>401.01415200000002</v>
      </c>
      <c r="V87">
        <v>12.958722</v>
      </c>
      <c r="W87">
        <v>22.215879999999999</v>
      </c>
      <c r="X87">
        <v>140.25976800000001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8.4977420000000006</v>
      </c>
      <c r="AG87">
        <v>0</v>
      </c>
      <c r="AH87">
        <v>21.764333000000001</v>
      </c>
      <c r="AI87">
        <v>0</v>
      </c>
      <c r="AJ87">
        <v>0</v>
      </c>
      <c r="AK87">
        <v>52.01032</v>
      </c>
      <c r="AL87">
        <v>12.240043</v>
      </c>
      <c r="AM87">
        <v>0</v>
      </c>
      <c r="AN87">
        <v>0.567886</v>
      </c>
      <c r="AO87">
        <v>0</v>
      </c>
      <c r="AP87">
        <v>3.6800570000000001</v>
      </c>
      <c r="AQ87">
        <v>29.802427000000002</v>
      </c>
      <c r="AR87">
        <v>5.285952</v>
      </c>
      <c r="AS87">
        <v>5.1526540000000001</v>
      </c>
      <c r="AT87">
        <v>14.364024000000001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1863.6825760000002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544.836096</v>
      </c>
      <c r="L88">
        <v>113.82991199999999</v>
      </c>
      <c r="M88">
        <v>84.268799999999999</v>
      </c>
      <c r="N88">
        <v>113.1165</v>
      </c>
      <c r="O88">
        <v>118.422202</v>
      </c>
      <c r="P88">
        <v>118.1439</v>
      </c>
      <c r="Q88">
        <v>2.786616</v>
      </c>
      <c r="R88">
        <v>34.672494</v>
      </c>
      <c r="S88">
        <v>3.7920959999999999</v>
      </c>
      <c r="T88">
        <v>0</v>
      </c>
      <c r="U88">
        <v>401.01415200000002</v>
      </c>
      <c r="V88">
        <v>12.958722</v>
      </c>
      <c r="W88">
        <v>22.215879999999999</v>
      </c>
      <c r="X88">
        <v>140.25976800000001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8.4977420000000006</v>
      </c>
      <c r="AG88">
        <v>0</v>
      </c>
      <c r="AH88">
        <v>0</v>
      </c>
      <c r="AI88">
        <v>0</v>
      </c>
      <c r="AJ88">
        <v>0</v>
      </c>
      <c r="AK88">
        <v>52.01032</v>
      </c>
      <c r="AL88">
        <v>2.2254619999999998</v>
      </c>
      <c r="AM88">
        <v>0</v>
      </c>
      <c r="AN88">
        <v>0.567886</v>
      </c>
      <c r="AO88">
        <v>0</v>
      </c>
      <c r="AP88">
        <v>3.6800570000000001</v>
      </c>
      <c r="AQ88">
        <v>14.901214</v>
      </c>
      <c r="AR88">
        <v>8.4575230000000001</v>
      </c>
      <c r="AS88">
        <v>5.1526540000000001</v>
      </c>
      <c r="AT88">
        <v>14.364024000000001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1820.1740200000002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544.836096</v>
      </c>
      <c r="L89">
        <v>112.03919999999999</v>
      </c>
      <c r="M89">
        <v>84.268799999999999</v>
      </c>
      <c r="N89">
        <v>113.1165</v>
      </c>
      <c r="O89">
        <v>118.422202</v>
      </c>
      <c r="P89">
        <v>118.1439</v>
      </c>
      <c r="Q89">
        <v>2.786616</v>
      </c>
      <c r="R89">
        <v>34.672494</v>
      </c>
      <c r="S89">
        <v>3.7920959999999999</v>
      </c>
      <c r="T89">
        <v>0</v>
      </c>
      <c r="U89">
        <v>401.01415200000002</v>
      </c>
      <c r="V89">
        <v>12.958722</v>
      </c>
      <c r="W89">
        <v>22.215879999999999</v>
      </c>
      <c r="X89">
        <v>140.25976800000001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8.4977420000000006</v>
      </c>
      <c r="AG89">
        <v>0</v>
      </c>
      <c r="AH89">
        <v>0</v>
      </c>
      <c r="AI89">
        <v>0</v>
      </c>
      <c r="AJ89">
        <v>0</v>
      </c>
      <c r="AK89">
        <v>52.01032</v>
      </c>
      <c r="AL89">
        <v>2.2254619999999998</v>
      </c>
      <c r="AM89">
        <v>0</v>
      </c>
      <c r="AN89">
        <v>0.567886</v>
      </c>
      <c r="AO89">
        <v>0</v>
      </c>
      <c r="AP89">
        <v>3.6800570000000001</v>
      </c>
      <c r="AQ89">
        <v>0</v>
      </c>
      <c r="AR89">
        <v>42.287616</v>
      </c>
      <c r="AS89">
        <v>5.1526540000000001</v>
      </c>
      <c r="AT89">
        <v>14.364024000000001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1837.3121870000002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544.836096</v>
      </c>
      <c r="L90">
        <v>112.03919999999999</v>
      </c>
      <c r="M90">
        <v>84.268799999999999</v>
      </c>
      <c r="N90">
        <v>113.1165</v>
      </c>
      <c r="O90">
        <v>118.422202</v>
      </c>
      <c r="P90">
        <v>118.1439</v>
      </c>
      <c r="Q90">
        <v>2.786616</v>
      </c>
      <c r="R90">
        <v>34.672494</v>
      </c>
      <c r="S90">
        <v>3.7920959999999999</v>
      </c>
      <c r="T90">
        <v>0</v>
      </c>
      <c r="U90">
        <v>401.01415200000002</v>
      </c>
      <c r="V90">
        <v>12.958722</v>
      </c>
      <c r="W90">
        <v>22.215879999999999</v>
      </c>
      <c r="X90">
        <v>140.25976800000001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8.4977420000000006</v>
      </c>
      <c r="AG90">
        <v>0</v>
      </c>
      <c r="AH90">
        <v>0</v>
      </c>
      <c r="AI90">
        <v>0</v>
      </c>
      <c r="AJ90">
        <v>0</v>
      </c>
      <c r="AK90">
        <v>52.01032</v>
      </c>
      <c r="AL90">
        <v>2.2254619999999998</v>
      </c>
      <c r="AM90">
        <v>0</v>
      </c>
      <c r="AN90">
        <v>0.567886</v>
      </c>
      <c r="AO90">
        <v>0</v>
      </c>
      <c r="AP90">
        <v>3.6800570000000001</v>
      </c>
      <c r="AQ90">
        <v>0</v>
      </c>
      <c r="AR90">
        <v>42.287616</v>
      </c>
      <c r="AS90">
        <v>5.1526540000000001</v>
      </c>
      <c r="AT90">
        <v>14.364024000000001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1837.3121870000002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544.836096</v>
      </c>
      <c r="L91">
        <v>112.03919999999999</v>
      </c>
      <c r="M91">
        <v>84.268799999999999</v>
      </c>
      <c r="N91">
        <v>113.1165</v>
      </c>
      <c r="O91">
        <v>118.422202</v>
      </c>
      <c r="P91">
        <v>118.1439</v>
      </c>
      <c r="Q91">
        <v>2.786616</v>
      </c>
      <c r="R91">
        <v>30.426735999999998</v>
      </c>
      <c r="S91">
        <v>3.7920959999999999</v>
      </c>
      <c r="T91">
        <v>0</v>
      </c>
      <c r="U91">
        <v>401.01415200000002</v>
      </c>
      <c r="V91">
        <v>8.5868950000000002</v>
      </c>
      <c r="W91">
        <v>22.215879999999999</v>
      </c>
      <c r="X91">
        <v>140.25976800000001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8.4977420000000006</v>
      </c>
      <c r="AG91">
        <v>0</v>
      </c>
      <c r="AH91">
        <v>0</v>
      </c>
      <c r="AI91">
        <v>0</v>
      </c>
      <c r="AJ91">
        <v>0</v>
      </c>
      <c r="AK91">
        <v>52.01032</v>
      </c>
      <c r="AL91">
        <v>2.2254619999999998</v>
      </c>
      <c r="AM91">
        <v>0</v>
      </c>
      <c r="AN91">
        <v>0.567886</v>
      </c>
      <c r="AO91">
        <v>0</v>
      </c>
      <c r="AP91">
        <v>3.6800570000000001</v>
      </c>
      <c r="AQ91">
        <v>0</v>
      </c>
      <c r="AR91">
        <v>6.3431420000000003</v>
      </c>
      <c r="AS91">
        <v>5.1526540000000001</v>
      </c>
      <c r="AT91">
        <v>14.364024000000001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1792.7501279999997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544.836096</v>
      </c>
      <c r="L92">
        <v>112.03919999999999</v>
      </c>
      <c r="M92">
        <v>84.268799999999999</v>
      </c>
      <c r="N92">
        <v>113.1165</v>
      </c>
      <c r="O92">
        <v>118.422202</v>
      </c>
      <c r="P92">
        <v>118.1439</v>
      </c>
      <c r="Q92">
        <v>2.786616</v>
      </c>
      <c r="R92">
        <v>24.138894000000001</v>
      </c>
      <c r="S92">
        <v>3.7920959999999999</v>
      </c>
      <c r="T92">
        <v>0</v>
      </c>
      <c r="U92">
        <v>401.01415200000002</v>
      </c>
      <c r="V92">
        <v>8.5868950000000002</v>
      </c>
      <c r="W92">
        <v>22.215879999999999</v>
      </c>
      <c r="X92">
        <v>140.25976800000001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8.4977420000000006</v>
      </c>
      <c r="AG92">
        <v>0</v>
      </c>
      <c r="AH92">
        <v>0</v>
      </c>
      <c r="AI92">
        <v>0</v>
      </c>
      <c r="AJ92">
        <v>0</v>
      </c>
      <c r="AK92">
        <v>52.01032</v>
      </c>
      <c r="AL92">
        <v>2.2254619999999998</v>
      </c>
      <c r="AM92">
        <v>0</v>
      </c>
      <c r="AN92">
        <v>0.567886</v>
      </c>
      <c r="AO92">
        <v>0</v>
      </c>
      <c r="AP92">
        <v>3.6800570000000001</v>
      </c>
      <c r="AQ92">
        <v>0</v>
      </c>
      <c r="AR92">
        <v>6.3431420000000003</v>
      </c>
      <c r="AS92">
        <v>5.1526540000000001</v>
      </c>
      <c r="AT92">
        <v>14.364024000000001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1786.4622859999999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550.39534500000002</v>
      </c>
      <c r="L93">
        <v>114.91200000000001</v>
      </c>
      <c r="M93">
        <v>84.268799999999999</v>
      </c>
      <c r="N93">
        <v>113.1165</v>
      </c>
      <c r="O93">
        <v>118.422202</v>
      </c>
      <c r="P93">
        <v>118.1439</v>
      </c>
      <c r="Q93">
        <v>2.786616</v>
      </c>
      <c r="R93">
        <v>24.138894000000001</v>
      </c>
      <c r="S93">
        <v>3.7920959999999999</v>
      </c>
      <c r="T93">
        <v>0</v>
      </c>
      <c r="U93">
        <v>401.01415200000002</v>
      </c>
      <c r="V93">
        <v>8.5868950000000002</v>
      </c>
      <c r="W93">
        <v>20.403775</v>
      </c>
      <c r="X93">
        <v>121.6152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8.4977420000000006</v>
      </c>
      <c r="AG93">
        <v>0</v>
      </c>
      <c r="AH93">
        <v>0</v>
      </c>
      <c r="AI93">
        <v>0</v>
      </c>
      <c r="AJ93">
        <v>0</v>
      </c>
      <c r="AK93">
        <v>52.01032</v>
      </c>
      <c r="AL93">
        <v>2.2254619999999998</v>
      </c>
      <c r="AM93">
        <v>0</v>
      </c>
      <c r="AN93">
        <v>0.567886</v>
      </c>
      <c r="AO93">
        <v>0</v>
      </c>
      <c r="AP93">
        <v>3.6800570000000001</v>
      </c>
      <c r="AQ93">
        <v>0</v>
      </c>
      <c r="AR93">
        <v>5.285952</v>
      </c>
      <c r="AS93">
        <v>5.1526540000000001</v>
      </c>
      <c r="AT93">
        <v>14.364024000000001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1773.3804719999998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565.53462000000002</v>
      </c>
      <c r="L94">
        <v>114.91200000000001</v>
      </c>
      <c r="M94">
        <v>84.268799999999999</v>
      </c>
      <c r="N94">
        <v>113.1165</v>
      </c>
      <c r="O94">
        <v>118.422202</v>
      </c>
      <c r="P94">
        <v>118.1439</v>
      </c>
      <c r="Q94">
        <v>2.786616</v>
      </c>
      <c r="R94">
        <v>24.138894000000001</v>
      </c>
      <c r="S94">
        <v>3.7920959999999999</v>
      </c>
      <c r="T94">
        <v>0</v>
      </c>
      <c r="U94">
        <v>401.01415200000002</v>
      </c>
      <c r="V94">
        <v>8.5868950000000002</v>
      </c>
      <c r="W94">
        <v>20.403775</v>
      </c>
      <c r="X94">
        <v>121.6152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8.4977420000000006</v>
      </c>
      <c r="AG94">
        <v>0</v>
      </c>
      <c r="AH94">
        <v>0</v>
      </c>
      <c r="AI94">
        <v>0</v>
      </c>
      <c r="AJ94">
        <v>0</v>
      </c>
      <c r="AK94">
        <v>52.01032</v>
      </c>
      <c r="AL94">
        <v>2.2254619999999998</v>
      </c>
      <c r="AM94">
        <v>0</v>
      </c>
      <c r="AN94">
        <v>0.567886</v>
      </c>
      <c r="AO94">
        <v>0</v>
      </c>
      <c r="AP94">
        <v>3.6800570000000001</v>
      </c>
      <c r="AQ94">
        <v>0</v>
      </c>
      <c r="AR94">
        <v>5.285952</v>
      </c>
      <c r="AS94">
        <v>5.1526540000000001</v>
      </c>
      <c r="AT94">
        <v>14.364024000000001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1788.5197469999998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511.54973000000001</v>
      </c>
      <c r="L95">
        <v>112.03919999999999</v>
      </c>
      <c r="M95">
        <v>84.268799999999999</v>
      </c>
      <c r="N95">
        <v>113.1165</v>
      </c>
      <c r="O95">
        <v>118.422202</v>
      </c>
      <c r="P95">
        <v>118.1439</v>
      </c>
      <c r="Q95">
        <v>2.786616</v>
      </c>
      <c r="R95">
        <v>24.138894000000001</v>
      </c>
      <c r="S95">
        <v>3.7920959999999999</v>
      </c>
      <c r="T95">
        <v>0</v>
      </c>
      <c r="U95">
        <v>401.01415200000002</v>
      </c>
      <c r="V95">
        <v>8.5868950000000002</v>
      </c>
      <c r="W95">
        <v>20.403775</v>
      </c>
      <c r="X95">
        <v>121.6152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8.4977420000000006</v>
      </c>
      <c r="AG95">
        <v>0</v>
      </c>
      <c r="AH95">
        <v>0</v>
      </c>
      <c r="AI95">
        <v>0</v>
      </c>
      <c r="AJ95">
        <v>0</v>
      </c>
      <c r="AK95">
        <v>52.01032</v>
      </c>
      <c r="AL95">
        <v>2.2254619999999998</v>
      </c>
      <c r="AM95">
        <v>0</v>
      </c>
      <c r="AN95">
        <v>0.567886</v>
      </c>
      <c r="AO95">
        <v>0</v>
      </c>
      <c r="AP95">
        <v>3.6800570000000001</v>
      </c>
      <c r="AQ95">
        <v>0</v>
      </c>
      <c r="AR95">
        <v>5.285952</v>
      </c>
      <c r="AS95">
        <v>5.1526540000000001</v>
      </c>
      <c r="AT95">
        <v>14.364024000000001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1731.6620569999998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441.41529600000001</v>
      </c>
      <c r="L96">
        <v>112.03919999999999</v>
      </c>
      <c r="M96">
        <v>84.268799999999999</v>
      </c>
      <c r="N96">
        <v>113.1165</v>
      </c>
      <c r="O96">
        <v>118.422202</v>
      </c>
      <c r="P96">
        <v>118.1439</v>
      </c>
      <c r="Q96">
        <v>2.786616</v>
      </c>
      <c r="R96">
        <v>24.138894000000001</v>
      </c>
      <c r="S96">
        <v>3.7920959999999999</v>
      </c>
      <c r="T96">
        <v>0</v>
      </c>
      <c r="U96">
        <v>401.01415200000002</v>
      </c>
      <c r="V96">
        <v>8.5868950000000002</v>
      </c>
      <c r="W96">
        <v>20.403775</v>
      </c>
      <c r="X96">
        <v>121.6152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8.4977420000000006</v>
      </c>
      <c r="AG96">
        <v>0</v>
      </c>
      <c r="AH96">
        <v>0</v>
      </c>
      <c r="AI96">
        <v>0</v>
      </c>
      <c r="AJ96">
        <v>0</v>
      </c>
      <c r="AK96">
        <v>52.01032</v>
      </c>
      <c r="AL96">
        <v>2.2254619999999998</v>
      </c>
      <c r="AM96">
        <v>0</v>
      </c>
      <c r="AN96">
        <v>0.567886</v>
      </c>
      <c r="AO96">
        <v>0</v>
      </c>
      <c r="AP96">
        <v>3.6800570000000001</v>
      </c>
      <c r="AQ96">
        <v>0</v>
      </c>
      <c r="AR96">
        <v>5.285952</v>
      </c>
      <c r="AS96">
        <v>5.1526540000000001</v>
      </c>
      <c r="AT96">
        <v>14.364024000000001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1661.5276230000002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403.11129599999998</v>
      </c>
      <c r="L97">
        <v>112.03919999999999</v>
      </c>
      <c r="M97">
        <v>84.268799999999999</v>
      </c>
      <c r="N97">
        <v>113.1165</v>
      </c>
      <c r="O97">
        <v>118.422202</v>
      </c>
      <c r="P97">
        <v>118.1439</v>
      </c>
      <c r="Q97">
        <v>2.786616</v>
      </c>
      <c r="R97">
        <v>24.138894000000001</v>
      </c>
      <c r="S97">
        <v>3.7920959999999999</v>
      </c>
      <c r="T97">
        <v>0</v>
      </c>
      <c r="U97">
        <v>401.01415200000002</v>
      </c>
      <c r="V97">
        <v>8.5868950000000002</v>
      </c>
      <c r="W97">
        <v>20.403775</v>
      </c>
      <c r="X97">
        <v>121.6152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8.4977420000000006</v>
      </c>
      <c r="AG97">
        <v>0</v>
      </c>
      <c r="AH97">
        <v>0</v>
      </c>
      <c r="AI97">
        <v>0</v>
      </c>
      <c r="AJ97">
        <v>0</v>
      </c>
      <c r="AK97">
        <v>52.01032</v>
      </c>
      <c r="AL97">
        <v>1.335277</v>
      </c>
      <c r="AM97">
        <v>0</v>
      </c>
      <c r="AN97">
        <v>0.567886</v>
      </c>
      <c r="AO97">
        <v>0</v>
      </c>
      <c r="AP97">
        <v>2.4533710000000002</v>
      </c>
      <c r="AQ97">
        <v>0</v>
      </c>
      <c r="AR97">
        <v>5.285952</v>
      </c>
      <c r="AS97">
        <v>7.0848990000000001</v>
      </c>
      <c r="AT97">
        <v>14.364024000000001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1623.0389969999999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355.23129599999999</v>
      </c>
      <c r="L98">
        <v>112.03919999999999</v>
      </c>
      <c r="M98">
        <v>84.268799999999999</v>
      </c>
      <c r="N98">
        <v>113.1165</v>
      </c>
      <c r="O98">
        <v>118.422202</v>
      </c>
      <c r="P98">
        <v>118.1439</v>
      </c>
      <c r="Q98">
        <v>2.786616</v>
      </c>
      <c r="R98">
        <v>24.138894000000001</v>
      </c>
      <c r="S98">
        <v>3.7920959999999999</v>
      </c>
      <c r="T98">
        <v>0</v>
      </c>
      <c r="U98">
        <v>401.01415200000002</v>
      </c>
      <c r="V98">
        <v>8.5868950000000002</v>
      </c>
      <c r="W98">
        <v>20.403775</v>
      </c>
      <c r="X98">
        <v>121.6152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8.4977420000000006</v>
      </c>
      <c r="AG98">
        <v>0</v>
      </c>
      <c r="AH98">
        <v>0</v>
      </c>
      <c r="AI98">
        <v>0</v>
      </c>
      <c r="AJ98">
        <v>0</v>
      </c>
      <c r="AK98">
        <v>52.01032</v>
      </c>
      <c r="AL98">
        <v>1.335277</v>
      </c>
      <c r="AM98">
        <v>0</v>
      </c>
      <c r="AN98">
        <v>0.567886</v>
      </c>
      <c r="AO98">
        <v>0</v>
      </c>
      <c r="AP98">
        <v>2.4533710000000002</v>
      </c>
      <c r="AQ98">
        <v>0</v>
      </c>
      <c r="AR98">
        <v>5.285952</v>
      </c>
      <c r="AS98">
        <v>10.305308</v>
      </c>
      <c r="AT98">
        <v>14.364024000000001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1578.3794059999998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11.943877385</v>
      </c>
      <c r="L99">
        <f t="shared" si="2"/>
        <v>3.7373045220000014</v>
      </c>
      <c r="M99">
        <f t="shared" si="2"/>
        <v>1.9241787184999992</v>
      </c>
      <c r="N99">
        <f t="shared" si="2"/>
        <v>2.7147960000000015</v>
      </c>
      <c r="O99">
        <f t="shared" si="2"/>
        <v>2.8421328479999972</v>
      </c>
      <c r="P99">
        <f t="shared" si="2"/>
        <v>2.8354535999999944</v>
      </c>
      <c r="Q99">
        <f t="shared" si="2"/>
        <v>7.3320547499999944E-2</v>
      </c>
      <c r="R99">
        <f t="shared" si="2"/>
        <v>0.7200296230000004</v>
      </c>
      <c r="S99">
        <f t="shared" si="2"/>
        <v>0.14613457575000005</v>
      </c>
      <c r="T99">
        <f t="shared" si="2"/>
        <v>0</v>
      </c>
      <c r="U99">
        <f t="shared" si="2"/>
        <v>9.6243396480000083</v>
      </c>
      <c r="V99">
        <f t="shared" si="2"/>
        <v>0.2933640437499998</v>
      </c>
      <c r="W99">
        <f t="shared" si="2"/>
        <v>0.55980969450000007</v>
      </c>
      <c r="X99">
        <f t="shared" si="2"/>
        <v>3.0231333292499989</v>
      </c>
      <c r="Y99">
        <f t="shared" si="2"/>
        <v>0</v>
      </c>
      <c r="Z99">
        <f t="shared" si="2"/>
        <v>4.476358599999998E-2</v>
      </c>
      <c r="AA99">
        <f t="shared" si="2"/>
        <v>8.6991907999999993E-2</v>
      </c>
      <c r="AB99">
        <f t="shared" si="2"/>
        <v>0.11661290449999996</v>
      </c>
      <c r="AC99">
        <f t="shared" si="2"/>
        <v>9.0967824250000009E-2</v>
      </c>
      <c r="AD99">
        <f t="shared" si="2"/>
        <v>0.10939187299999997</v>
      </c>
      <c r="AE99">
        <f t="shared" si="2"/>
        <v>0.55625024199999973</v>
      </c>
      <c r="AF99">
        <f t="shared" si="2"/>
        <v>0.2379367807500001</v>
      </c>
      <c r="AG99">
        <f t="shared" si="2"/>
        <v>0</v>
      </c>
      <c r="AH99">
        <f t="shared" si="2"/>
        <v>0.64046083549999999</v>
      </c>
      <c r="AI99">
        <f t="shared" si="2"/>
        <v>5.0628538999999986E-2</v>
      </c>
      <c r="AJ99">
        <f t="shared" si="2"/>
        <v>0</v>
      </c>
      <c r="AK99">
        <f t="shared" si="2"/>
        <v>1.2482476800000004</v>
      </c>
      <c r="AL99">
        <f t="shared" si="2"/>
        <v>0.28758537025000047</v>
      </c>
      <c r="AM99">
        <f t="shared" si="2"/>
        <v>3.8247193499999992E-2</v>
      </c>
      <c r="AN99">
        <f t="shared" si="2"/>
        <v>1.2777435000000019E-2</v>
      </c>
      <c r="AO99">
        <f t="shared" si="2"/>
        <v>0</v>
      </c>
      <c r="AP99">
        <f t="shared" si="2"/>
        <v>8.9241376999999802E-2</v>
      </c>
      <c r="AQ99">
        <f t="shared" si="2"/>
        <v>0.45246600150000016</v>
      </c>
      <c r="AR99">
        <f t="shared" si="2"/>
        <v>0.2159311374999997</v>
      </c>
      <c r="AS99">
        <f t="shared" si="2"/>
        <v>0.1955110159999999</v>
      </c>
      <c r="AT99">
        <f t="shared" si="2"/>
        <v>0.34473657599999952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45.256622815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R2" t="s">
        <v>39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45271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168.54</v>
      </c>
      <c r="C3" s="34">
        <v>30.64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71.25</v>
      </c>
      <c r="N3">
        <v>148.12</v>
      </c>
      <c r="O3">
        <v>47.88</v>
      </c>
      <c r="P3">
        <v>1.1599999999999999</v>
      </c>
      <c r="Q3">
        <v>8.57</v>
      </c>
      <c r="R3" s="93">
        <v>0</v>
      </c>
      <c r="S3" s="93">
        <v>0</v>
      </c>
      <c r="T3" s="93">
        <v>0</v>
      </c>
      <c r="U3">
        <v>1.37</v>
      </c>
      <c r="V3">
        <v>0</v>
      </c>
      <c r="W3">
        <v>1.75</v>
      </c>
      <c r="X3">
        <v>17.5</v>
      </c>
      <c r="Y3">
        <v>5.84</v>
      </c>
      <c r="Z3">
        <v>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9.67</v>
      </c>
      <c r="AI3">
        <v>9.67</v>
      </c>
      <c r="AJ3">
        <v>23.94</v>
      </c>
      <c r="AK3">
        <v>0</v>
      </c>
      <c r="AL3">
        <v>0</v>
      </c>
    </row>
    <row r="4" spans="1:38">
      <c r="A4" t="s">
        <v>46</v>
      </c>
      <c r="B4" s="34">
        <v>168.54</v>
      </c>
      <c r="C4" s="34">
        <v>30.64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71.25</v>
      </c>
      <c r="N4">
        <v>148.12</v>
      </c>
      <c r="O4">
        <v>47.88</v>
      </c>
      <c r="P4">
        <v>1.1599999999999999</v>
      </c>
      <c r="Q4">
        <v>8.7100000000000009</v>
      </c>
      <c r="R4" s="93">
        <v>0</v>
      </c>
      <c r="S4" s="93">
        <v>0</v>
      </c>
      <c r="T4" s="93">
        <v>0</v>
      </c>
      <c r="U4">
        <v>1.37</v>
      </c>
      <c r="V4">
        <v>0</v>
      </c>
      <c r="W4">
        <v>1.75</v>
      </c>
      <c r="X4">
        <v>17.5</v>
      </c>
      <c r="Y4">
        <v>5.84</v>
      </c>
      <c r="Z4">
        <v>5.83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9.67</v>
      </c>
      <c r="AI4">
        <v>9.67</v>
      </c>
      <c r="AJ4">
        <v>23.94</v>
      </c>
      <c r="AK4">
        <v>0</v>
      </c>
      <c r="AL4">
        <v>0</v>
      </c>
    </row>
    <row r="5" spans="1:38">
      <c r="A5" t="s">
        <v>47</v>
      </c>
      <c r="B5" s="34">
        <v>168.54</v>
      </c>
      <c r="C5" s="34">
        <v>30.64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71.25</v>
      </c>
      <c r="N5">
        <v>148.12</v>
      </c>
      <c r="O5">
        <v>47.88</v>
      </c>
      <c r="P5">
        <v>1.01</v>
      </c>
      <c r="Q5">
        <v>8.75</v>
      </c>
      <c r="R5" s="93">
        <v>0</v>
      </c>
      <c r="S5" s="93">
        <v>0</v>
      </c>
      <c r="T5" s="93">
        <v>0</v>
      </c>
      <c r="U5">
        <v>1.37</v>
      </c>
      <c r="V5">
        <v>0</v>
      </c>
      <c r="W5">
        <v>1.75</v>
      </c>
      <c r="X5">
        <v>17.5</v>
      </c>
      <c r="Y5">
        <v>5.84</v>
      </c>
      <c r="Z5">
        <v>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9.67</v>
      </c>
      <c r="AI5">
        <v>9.67</v>
      </c>
      <c r="AJ5">
        <v>23.94</v>
      </c>
      <c r="AK5">
        <v>0</v>
      </c>
      <c r="AL5">
        <v>0</v>
      </c>
    </row>
    <row r="6" spans="1:38">
      <c r="A6" t="s">
        <v>48</v>
      </c>
      <c r="B6" s="34">
        <v>137.88999999999999</v>
      </c>
      <c r="C6" s="34">
        <v>30.64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71.25</v>
      </c>
      <c r="N6">
        <v>148.12</v>
      </c>
      <c r="O6">
        <v>47.88</v>
      </c>
      <c r="P6">
        <v>1.01</v>
      </c>
      <c r="Q6">
        <v>8.83</v>
      </c>
      <c r="R6" s="93">
        <v>0</v>
      </c>
      <c r="S6" s="93">
        <v>0</v>
      </c>
      <c r="T6" s="93">
        <v>0</v>
      </c>
      <c r="U6">
        <v>1.37</v>
      </c>
      <c r="V6">
        <v>0</v>
      </c>
      <c r="W6">
        <v>1.75</v>
      </c>
      <c r="X6">
        <v>17.5</v>
      </c>
      <c r="Y6">
        <v>5.84</v>
      </c>
      <c r="Z6">
        <v>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9.67</v>
      </c>
      <c r="AI6">
        <v>9.67</v>
      </c>
      <c r="AJ6">
        <v>23.94</v>
      </c>
      <c r="AK6">
        <v>0</v>
      </c>
      <c r="AL6">
        <v>0</v>
      </c>
    </row>
    <row r="7" spans="1:38">
      <c r="A7" t="s">
        <v>49</v>
      </c>
      <c r="B7" s="34">
        <v>128.32</v>
      </c>
      <c r="C7" s="34">
        <v>30.64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71.25</v>
      </c>
      <c r="N7">
        <v>148.12</v>
      </c>
      <c r="O7">
        <v>47.88</v>
      </c>
      <c r="P7">
        <v>1.01</v>
      </c>
      <c r="Q7">
        <v>9.0500000000000007</v>
      </c>
      <c r="R7" s="93">
        <v>0</v>
      </c>
      <c r="S7" s="93">
        <v>0</v>
      </c>
      <c r="T7" s="93">
        <v>0</v>
      </c>
      <c r="U7">
        <v>1.37</v>
      </c>
      <c r="V7">
        <v>0</v>
      </c>
      <c r="W7">
        <v>1.75</v>
      </c>
      <c r="X7">
        <v>17.5</v>
      </c>
      <c r="Y7">
        <v>5.84</v>
      </c>
      <c r="Z7">
        <v>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9.67</v>
      </c>
      <c r="AI7">
        <v>9.67</v>
      </c>
      <c r="AJ7">
        <v>23.94</v>
      </c>
      <c r="AK7">
        <v>0</v>
      </c>
      <c r="AL7">
        <v>0</v>
      </c>
    </row>
    <row r="8" spans="1:38">
      <c r="A8" t="s">
        <v>50</v>
      </c>
      <c r="B8" s="34">
        <v>109.17</v>
      </c>
      <c r="C8" s="34">
        <v>30.64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71.25</v>
      </c>
      <c r="N8">
        <v>148.12</v>
      </c>
      <c r="O8">
        <v>47.88</v>
      </c>
      <c r="P8">
        <v>1.01</v>
      </c>
      <c r="Q8">
        <v>16.989999999999998</v>
      </c>
      <c r="R8" s="93">
        <v>0</v>
      </c>
      <c r="S8" s="93">
        <v>0</v>
      </c>
      <c r="T8" s="93">
        <v>0</v>
      </c>
      <c r="U8">
        <v>1.37</v>
      </c>
      <c r="V8">
        <v>0</v>
      </c>
      <c r="W8">
        <v>1.75</v>
      </c>
      <c r="X8">
        <v>17.5</v>
      </c>
      <c r="Y8">
        <v>5.84</v>
      </c>
      <c r="Z8">
        <v>5.83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9.67</v>
      </c>
      <c r="AI8">
        <v>9.67</v>
      </c>
      <c r="AJ8">
        <v>23.94</v>
      </c>
      <c r="AK8">
        <v>0</v>
      </c>
      <c r="AL8">
        <v>0</v>
      </c>
    </row>
    <row r="9" spans="1:38">
      <c r="A9" t="s">
        <v>51</v>
      </c>
      <c r="B9" s="34">
        <v>109.17</v>
      </c>
      <c r="C9" s="34">
        <v>30.64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71.25</v>
      </c>
      <c r="N9">
        <v>148.12</v>
      </c>
      <c r="O9">
        <v>47.88</v>
      </c>
      <c r="P9">
        <v>1.01</v>
      </c>
      <c r="Q9">
        <v>17.3</v>
      </c>
      <c r="R9" s="93">
        <v>0</v>
      </c>
      <c r="S9" s="93">
        <v>0</v>
      </c>
      <c r="T9" s="93">
        <v>0</v>
      </c>
      <c r="U9">
        <v>1.37</v>
      </c>
      <c r="V9">
        <v>0</v>
      </c>
      <c r="W9">
        <v>1.75</v>
      </c>
      <c r="X9">
        <v>12.5</v>
      </c>
      <c r="Y9">
        <v>4.16</v>
      </c>
      <c r="Z9">
        <v>4.17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4.34</v>
      </c>
      <c r="AH9">
        <v>6.67</v>
      </c>
      <c r="AI9">
        <v>6.67</v>
      </c>
      <c r="AJ9">
        <v>23.94</v>
      </c>
      <c r="AK9">
        <v>0</v>
      </c>
      <c r="AL9">
        <v>0</v>
      </c>
    </row>
    <row r="10" spans="1:38">
      <c r="A10" t="s">
        <v>52</v>
      </c>
      <c r="B10" s="34">
        <v>109.17</v>
      </c>
      <c r="C10" s="34">
        <v>30.64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71.25</v>
      </c>
      <c r="N10">
        <v>148.12</v>
      </c>
      <c r="O10">
        <v>47.88</v>
      </c>
      <c r="P10">
        <v>1.01</v>
      </c>
      <c r="Q10">
        <v>17.600000000000001</v>
      </c>
      <c r="R10" s="93">
        <v>0</v>
      </c>
      <c r="S10" s="93">
        <v>0</v>
      </c>
      <c r="T10" s="93">
        <v>0</v>
      </c>
      <c r="U10">
        <v>1.37</v>
      </c>
      <c r="V10">
        <v>0</v>
      </c>
      <c r="W10">
        <v>1.75</v>
      </c>
      <c r="X10">
        <v>12.5</v>
      </c>
      <c r="Y10">
        <v>4.16</v>
      </c>
      <c r="Z10">
        <v>4.17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4.34</v>
      </c>
      <c r="AH10">
        <v>6.67</v>
      </c>
      <c r="AI10">
        <v>6.67</v>
      </c>
      <c r="AJ10">
        <v>23.94</v>
      </c>
      <c r="AK10">
        <v>0</v>
      </c>
      <c r="AL10">
        <v>0</v>
      </c>
    </row>
    <row r="11" spans="1:38">
      <c r="A11" t="s">
        <v>53</v>
      </c>
      <c r="B11" s="34">
        <v>109.17</v>
      </c>
      <c r="C11" s="34">
        <v>30.64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71.25</v>
      </c>
      <c r="N11">
        <v>148.12</v>
      </c>
      <c r="O11">
        <v>47.88</v>
      </c>
      <c r="P11">
        <v>1.01</v>
      </c>
      <c r="Q11">
        <v>17.93</v>
      </c>
      <c r="R11" s="93">
        <v>0</v>
      </c>
      <c r="S11" s="93">
        <v>0</v>
      </c>
      <c r="T11" s="93">
        <v>0</v>
      </c>
      <c r="U11">
        <v>1.29</v>
      </c>
      <c r="V11">
        <v>0</v>
      </c>
      <c r="W11">
        <v>1.75</v>
      </c>
      <c r="X11">
        <v>12.5</v>
      </c>
      <c r="Y11">
        <v>4.16</v>
      </c>
      <c r="Z11">
        <v>4.17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4.34</v>
      </c>
      <c r="AH11">
        <v>6.67</v>
      </c>
      <c r="AI11">
        <v>6.67</v>
      </c>
      <c r="AJ11">
        <v>23.94</v>
      </c>
      <c r="AK11">
        <v>0</v>
      </c>
      <c r="AL11">
        <v>0</v>
      </c>
    </row>
    <row r="12" spans="1:38">
      <c r="A12" t="s">
        <v>54</v>
      </c>
      <c r="B12" s="34">
        <v>109.17</v>
      </c>
      <c r="C12" s="34">
        <v>30.64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71.25</v>
      </c>
      <c r="N12">
        <v>148.12</v>
      </c>
      <c r="O12">
        <v>47.88</v>
      </c>
      <c r="P12">
        <v>1.01</v>
      </c>
      <c r="Q12">
        <v>18.170000000000002</v>
      </c>
      <c r="R12" s="93">
        <v>0</v>
      </c>
      <c r="S12" s="93">
        <v>0</v>
      </c>
      <c r="T12" s="93">
        <v>0</v>
      </c>
      <c r="U12">
        <v>1.29</v>
      </c>
      <c r="V12">
        <v>0</v>
      </c>
      <c r="W12">
        <v>1.75</v>
      </c>
      <c r="X12">
        <v>12.5</v>
      </c>
      <c r="Y12">
        <v>4.16</v>
      </c>
      <c r="Z12">
        <v>4.17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4.34</v>
      </c>
      <c r="AH12">
        <v>6.67</v>
      </c>
      <c r="AI12">
        <v>6.67</v>
      </c>
      <c r="AJ12">
        <v>23.94</v>
      </c>
      <c r="AK12">
        <v>0</v>
      </c>
      <c r="AL12">
        <v>0</v>
      </c>
    </row>
    <row r="13" spans="1:38">
      <c r="A13" t="s">
        <v>55</v>
      </c>
      <c r="B13" s="34">
        <v>109.17</v>
      </c>
      <c r="C13" s="34">
        <v>30.64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71.25</v>
      </c>
      <c r="N13">
        <v>148.12</v>
      </c>
      <c r="O13">
        <v>47.88</v>
      </c>
      <c r="P13">
        <v>1.01</v>
      </c>
      <c r="Q13">
        <v>18.37</v>
      </c>
      <c r="R13" s="93">
        <v>0</v>
      </c>
      <c r="S13" s="93">
        <v>0</v>
      </c>
      <c r="T13" s="93">
        <v>0</v>
      </c>
      <c r="U13">
        <v>1.29</v>
      </c>
      <c r="V13">
        <v>0</v>
      </c>
      <c r="W13">
        <v>1.75</v>
      </c>
      <c r="X13">
        <v>12.5</v>
      </c>
      <c r="Y13">
        <v>4.16</v>
      </c>
      <c r="Z13">
        <v>4.17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4.34</v>
      </c>
      <c r="AH13">
        <v>6.67</v>
      </c>
      <c r="AI13">
        <v>6.67</v>
      </c>
      <c r="AJ13">
        <v>23.94</v>
      </c>
      <c r="AK13">
        <v>0</v>
      </c>
      <c r="AL13">
        <v>0</v>
      </c>
    </row>
    <row r="14" spans="1:38">
      <c r="A14" t="s">
        <v>56</v>
      </c>
      <c r="B14" s="34">
        <v>109.17</v>
      </c>
      <c r="C14" s="34">
        <v>30.64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71.25</v>
      </c>
      <c r="N14">
        <v>148.12</v>
      </c>
      <c r="O14">
        <v>47.88</v>
      </c>
      <c r="P14">
        <v>1.01</v>
      </c>
      <c r="Q14">
        <v>18.670000000000002</v>
      </c>
      <c r="R14" s="93">
        <v>0</v>
      </c>
      <c r="S14" s="93">
        <v>0</v>
      </c>
      <c r="T14" s="93">
        <v>0</v>
      </c>
      <c r="U14">
        <v>1.29</v>
      </c>
      <c r="V14">
        <v>0</v>
      </c>
      <c r="W14">
        <v>1.75</v>
      </c>
      <c r="X14">
        <v>12.5</v>
      </c>
      <c r="Y14">
        <v>4.16</v>
      </c>
      <c r="Z14">
        <v>4.17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4.34</v>
      </c>
      <c r="AH14">
        <v>6.67</v>
      </c>
      <c r="AI14">
        <v>6.67</v>
      </c>
      <c r="AJ14">
        <v>23.94</v>
      </c>
      <c r="AK14">
        <v>0</v>
      </c>
      <c r="AL14">
        <v>0</v>
      </c>
    </row>
    <row r="15" spans="1:38">
      <c r="A15" t="s">
        <v>57</v>
      </c>
      <c r="B15" s="34">
        <v>109.17</v>
      </c>
      <c r="C15" s="34">
        <v>30.64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71.25</v>
      </c>
      <c r="N15">
        <v>148.12</v>
      </c>
      <c r="O15">
        <v>47.88</v>
      </c>
      <c r="P15">
        <v>1.01</v>
      </c>
      <c r="Q15">
        <v>13.13</v>
      </c>
      <c r="R15" s="93">
        <v>0</v>
      </c>
      <c r="S15" s="93">
        <v>0</v>
      </c>
      <c r="T15" s="93">
        <v>0</v>
      </c>
      <c r="U15">
        <v>1.29</v>
      </c>
      <c r="V15">
        <v>0</v>
      </c>
      <c r="W15">
        <v>1.75</v>
      </c>
      <c r="X15">
        <v>12.5</v>
      </c>
      <c r="Y15">
        <v>4.16</v>
      </c>
      <c r="Z15">
        <v>4.17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4.34</v>
      </c>
      <c r="AH15">
        <v>6.67</v>
      </c>
      <c r="AI15">
        <v>6.67</v>
      </c>
      <c r="AJ15">
        <v>23.94</v>
      </c>
      <c r="AK15">
        <v>0</v>
      </c>
      <c r="AL15">
        <v>0</v>
      </c>
    </row>
    <row r="16" spans="1:38">
      <c r="A16" t="s">
        <v>58</v>
      </c>
      <c r="B16" s="34">
        <v>109.17</v>
      </c>
      <c r="C16" s="34">
        <v>30.64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71.25</v>
      </c>
      <c r="N16">
        <v>148.12</v>
      </c>
      <c r="O16">
        <v>47.88</v>
      </c>
      <c r="P16">
        <v>1.01</v>
      </c>
      <c r="Q16">
        <v>12.73</v>
      </c>
      <c r="R16" s="93">
        <v>0</v>
      </c>
      <c r="S16" s="93">
        <v>0</v>
      </c>
      <c r="T16" s="93">
        <v>0</v>
      </c>
      <c r="U16">
        <v>1.29</v>
      </c>
      <c r="V16">
        <v>0</v>
      </c>
      <c r="W16">
        <v>1.75</v>
      </c>
      <c r="X16">
        <v>12.5</v>
      </c>
      <c r="Y16">
        <v>4.16</v>
      </c>
      <c r="Z16">
        <v>4.17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4.34</v>
      </c>
      <c r="AH16">
        <v>6.67</v>
      </c>
      <c r="AI16">
        <v>6.67</v>
      </c>
      <c r="AJ16">
        <v>23.94</v>
      </c>
      <c r="AK16">
        <v>0</v>
      </c>
      <c r="AL16">
        <v>0</v>
      </c>
    </row>
    <row r="17" spans="1:38">
      <c r="A17" t="s">
        <v>59</v>
      </c>
      <c r="B17" s="34">
        <v>109.17</v>
      </c>
      <c r="C17" s="34">
        <v>30.64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71.25</v>
      </c>
      <c r="N17">
        <v>148.12</v>
      </c>
      <c r="O17">
        <v>47.88</v>
      </c>
      <c r="P17">
        <v>1.01</v>
      </c>
      <c r="Q17">
        <v>12.77</v>
      </c>
      <c r="R17" s="93">
        <v>0</v>
      </c>
      <c r="S17" s="93">
        <v>0</v>
      </c>
      <c r="T17" s="93">
        <v>0</v>
      </c>
      <c r="U17">
        <v>1.29</v>
      </c>
      <c r="V17">
        <v>0</v>
      </c>
      <c r="W17">
        <v>1.75</v>
      </c>
      <c r="X17">
        <v>12.5</v>
      </c>
      <c r="Y17">
        <v>4.16</v>
      </c>
      <c r="Z17">
        <v>4.17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4.34</v>
      </c>
      <c r="AH17">
        <v>6.67</v>
      </c>
      <c r="AI17">
        <v>6.67</v>
      </c>
      <c r="AJ17">
        <v>23.94</v>
      </c>
      <c r="AK17">
        <v>0</v>
      </c>
      <c r="AL17">
        <v>0</v>
      </c>
    </row>
    <row r="18" spans="1:38">
      <c r="A18" t="s">
        <v>60</v>
      </c>
      <c r="B18" s="34">
        <v>109.17</v>
      </c>
      <c r="C18" s="34">
        <v>30.64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71.25</v>
      </c>
      <c r="N18">
        <v>148.12</v>
      </c>
      <c r="O18">
        <v>47.88</v>
      </c>
      <c r="P18">
        <v>1.01</v>
      </c>
      <c r="Q18">
        <v>12.31</v>
      </c>
      <c r="R18" s="93">
        <v>0</v>
      </c>
      <c r="S18" s="93">
        <v>0</v>
      </c>
      <c r="T18" s="93">
        <v>0</v>
      </c>
      <c r="U18">
        <v>1.29</v>
      </c>
      <c r="V18">
        <v>0</v>
      </c>
      <c r="W18">
        <v>1.75</v>
      </c>
      <c r="X18">
        <v>12.5</v>
      </c>
      <c r="Y18">
        <v>4.16</v>
      </c>
      <c r="Z18">
        <v>4.17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4.34</v>
      </c>
      <c r="AH18">
        <v>6.67</v>
      </c>
      <c r="AI18">
        <v>6.67</v>
      </c>
      <c r="AJ18">
        <v>23.94</v>
      </c>
      <c r="AK18">
        <v>0</v>
      </c>
      <c r="AL18">
        <v>0</v>
      </c>
    </row>
    <row r="19" spans="1:38">
      <c r="A19" t="s">
        <v>61</v>
      </c>
      <c r="B19" s="34">
        <v>109.17</v>
      </c>
      <c r="C19" s="34">
        <v>30.64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71.25</v>
      </c>
      <c r="N19">
        <v>148.12</v>
      </c>
      <c r="O19">
        <v>47.88</v>
      </c>
      <c r="P19">
        <v>1.01</v>
      </c>
      <c r="Q19">
        <v>12.31</v>
      </c>
      <c r="R19" s="93">
        <v>0</v>
      </c>
      <c r="S19" s="93">
        <v>0</v>
      </c>
      <c r="T19" s="93">
        <v>0</v>
      </c>
      <c r="U19">
        <v>1.29</v>
      </c>
      <c r="V19">
        <v>0</v>
      </c>
      <c r="W19">
        <v>1.7</v>
      </c>
      <c r="X19">
        <v>12.5</v>
      </c>
      <c r="Y19">
        <v>4.16</v>
      </c>
      <c r="Z19">
        <v>4.17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4.34</v>
      </c>
      <c r="AH19">
        <v>6.67</v>
      </c>
      <c r="AI19">
        <v>6.67</v>
      </c>
      <c r="AJ19">
        <v>23.94</v>
      </c>
      <c r="AK19">
        <v>0</v>
      </c>
      <c r="AL19">
        <v>0</v>
      </c>
    </row>
    <row r="20" spans="1:38">
      <c r="A20" t="s">
        <v>62</v>
      </c>
      <c r="B20" s="34">
        <v>109.17</v>
      </c>
      <c r="C20" s="34">
        <v>30.64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71.25</v>
      </c>
      <c r="N20">
        <v>148.12</v>
      </c>
      <c r="O20">
        <v>47.88</v>
      </c>
      <c r="P20">
        <v>1.01</v>
      </c>
      <c r="Q20">
        <v>12.16</v>
      </c>
      <c r="R20" s="93">
        <v>0</v>
      </c>
      <c r="S20" s="93">
        <v>0</v>
      </c>
      <c r="T20" s="93">
        <v>0</v>
      </c>
      <c r="U20">
        <v>1.29</v>
      </c>
      <c r="V20">
        <v>0</v>
      </c>
      <c r="W20">
        <v>1.7</v>
      </c>
      <c r="X20">
        <v>12.5</v>
      </c>
      <c r="Y20">
        <v>4.16</v>
      </c>
      <c r="Z20">
        <v>4.17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4.34</v>
      </c>
      <c r="AH20">
        <v>6.67</v>
      </c>
      <c r="AI20">
        <v>6.67</v>
      </c>
      <c r="AJ20">
        <v>23.94</v>
      </c>
      <c r="AK20">
        <v>0</v>
      </c>
      <c r="AL20">
        <v>0</v>
      </c>
    </row>
    <row r="21" spans="1:38">
      <c r="A21" t="s">
        <v>63</v>
      </c>
      <c r="B21" s="34">
        <v>137.88999999999999</v>
      </c>
      <c r="C21" s="34">
        <v>30.64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71.25</v>
      </c>
      <c r="N21">
        <v>148.12</v>
      </c>
      <c r="O21">
        <v>47.88</v>
      </c>
      <c r="P21">
        <v>1.01</v>
      </c>
      <c r="Q21">
        <v>11.91</v>
      </c>
      <c r="R21" s="93">
        <v>0</v>
      </c>
      <c r="S21" s="93">
        <v>0</v>
      </c>
      <c r="T21" s="93">
        <v>0</v>
      </c>
      <c r="U21">
        <v>1.29</v>
      </c>
      <c r="V21">
        <v>0</v>
      </c>
      <c r="W21">
        <v>1.7</v>
      </c>
      <c r="X21">
        <v>12.5</v>
      </c>
      <c r="Y21">
        <v>4.16</v>
      </c>
      <c r="Z21">
        <v>4.17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4.34</v>
      </c>
      <c r="AH21">
        <v>6.67</v>
      </c>
      <c r="AI21">
        <v>6.67</v>
      </c>
      <c r="AJ21">
        <v>23.94</v>
      </c>
      <c r="AK21">
        <v>0</v>
      </c>
      <c r="AL21">
        <v>0</v>
      </c>
    </row>
    <row r="22" spans="1:38">
      <c r="A22" t="s">
        <v>64</v>
      </c>
      <c r="B22" s="34">
        <v>168.54</v>
      </c>
      <c r="C22" s="34">
        <v>30.64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71.25</v>
      </c>
      <c r="N22">
        <v>148.12</v>
      </c>
      <c r="O22">
        <v>47.88</v>
      </c>
      <c r="P22">
        <v>1.01</v>
      </c>
      <c r="Q22">
        <v>11.63</v>
      </c>
      <c r="R22" s="93">
        <v>0</v>
      </c>
      <c r="S22" s="93">
        <v>0</v>
      </c>
      <c r="T22" s="93">
        <v>0</v>
      </c>
      <c r="U22">
        <v>1.29</v>
      </c>
      <c r="V22">
        <v>0</v>
      </c>
      <c r="W22">
        <v>1.7</v>
      </c>
      <c r="X22">
        <v>12.5</v>
      </c>
      <c r="Y22">
        <v>4.16</v>
      </c>
      <c r="Z22">
        <v>4.17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4.34</v>
      </c>
      <c r="AH22">
        <v>6.67</v>
      </c>
      <c r="AI22">
        <v>6.67</v>
      </c>
      <c r="AJ22">
        <v>23.94</v>
      </c>
      <c r="AK22">
        <v>0</v>
      </c>
      <c r="AL22">
        <v>0</v>
      </c>
    </row>
    <row r="23" spans="1:38">
      <c r="A23" t="s">
        <v>65</v>
      </c>
      <c r="B23" s="34">
        <v>168.54</v>
      </c>
      <c r="C23" s="34">
        <v>54.22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71.25</v>
      </c>
      <c r="N23">
        <v>148.12</v>
      </c>
      <c r="O23">
        <v>47.88</v>
      </c>
      <c r="P23">
        <v>0.93</v>
      </c>
      <c r="Q23">
        <v>9.26</v>
      </c>
      <c r="R23" s="93">
        <v>0</v>
      </c>
      <c r="S23" s="93">
        <v>0</v>
      </c>
      <c r="T23" s="93">
        <v>0</v>
      </c>
      <c r="U23">
        <v>1.22</v>
      </c>
      <c r="V23">
        <v>0</v>
      </c>
      <c r="W23">
        <v>1.7</v>
      </c>
      <c r="X23">
        <v>12.5</v>
      </c>
      <c r="Y23">
        <v>4.16</v>
      </c>
      <c r="Z23">
        <v>4.17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4.34</v>
      </c>
      <c r="AH23">
        <v>6.67</v>
      </c>
      <c r="AI23">
        <v>6.67</v>
      </c>
      <c r="AJ23">
        <v>23.94</v>
      </c>
      <c r="AK23">
        <v>0</v>
      </c>
      <c r="AL23">
        <v>0</v>
      </c>
    </row>
    <row r="24" spans="1:38">
      <c r="A24" t="s">
        <v>66</v>
      </c>
      <c r="B24" s="34">
        <v>168.54</v>
      </c>
      <c r="C24" s="34">
        <v>54.22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71.25</v>
      </c>
      <c r="N24">
        <v>148.12</v>
      </c>
      <c r="O24">
        <v>47.88</v>
      </c>
      <c r="P24">
        <v>0.93</v>
      </c>
      <c r="Q24">
        <v>9.35</v>
      </c>
      <c r="R24" s="93">
        <v>0</v>
      </c>
      <c r="S24" s="93">
        <v>0</v>
      </c>
      <c r="T24" s="93">
        <v>0</v>
      </c>
      <c r="U24">
        <v>1.22</v>
      </c>
      <c r="V24">
        <v>0</v>
      </c>
      <c r="W24">
        <v>1.7</v>
      </c>
      <c r="X24">
        <v>12.5</v>
      </c>
      <c r="Y24">
        <v>4.16</v>
      </c>
      <c r="Z24">
        <v>4.17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4.34</v>
      </c>
      <c r="AH24">
        <v>6.67</v>
      </c>
      <c r="AI24">
        <v>6.67</v>
      </c>
      <c r="AJ24">
        <v>23.94</v>
      </c>
      <c r="AK24">
        <v>0</v>
      </c>
      <c r="AL24">
        <v>0</v>
      </c>
    </row>
    <row r="25" spans="1:38">
      <c r="A25" t="s">
        <v>67</v>
      </c>
      <c r="B25" s="34">
        <v>197.27</v>
      </c>
      <c r="C25" s="34">
        <v>54.22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67.03</v>
      </c>
      <c r="N25">
        <v>148.12</v>
      </c>
      <c r="O25">
        <v>47.88</v>
      </c>
      <c r="P25">
        <v>1.1599999999999999</v>
      </c>
      <c r="Q25">
        <v>9.49</v>
      </c>
      <c r="R25" s="93">
        <v>0</v>
      </c>
      <c r="S25" s="93">
        <v>0</v>
      </c>
      <c r="T25" s="93">
        <v>0</v>
      </c>
      <c r="U25">
        <v>1.22</v>
      </c>
      <c r="V25">
        <v>0</v>
      </c>
      <c r="W25">
        <v>1.7</v>
      </c>
      <c r="X25">
        <v>12.5</v>
      </c>
      <c r="Y25">
        <v>4.16</v>
      </c>
      <c r="Z25">
        <v>4.17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3.34</v>
      </c>
      <c r="AH25">
        <v>6.67</v>
      </c>
      <c r="AI25">
        <v>6.67</v>
      </c>
      <c r="AJ25">
        <v>23.94</v>
      </c>
      <c r="AK25">
        <v>0</v>
      </c>
      <c r="AL25">
        <v>0</v>
      </c>
    </row>
    <row r="26" spans="1:38">
      <c r="A26" t="s">
        <v>68</v>
      </c>
      <c r="B26" s="34">
        <v>207.8</v>
      </c>
      <c r="C26" s="34">
        <v>54.22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67.03</v>
      </c>
      <c r="N26">
        <v>191.52</v>
      </c>
      <c r="O26">
        <v>47.88</v>
      </c>
      <c r="P26">
        <v>1.1599999999999999</v>
      </c>
      <c r="Q26">
        <v>9.33</v>
      </c>
      <c r="R26" s="93">
        <v>0</v>
      </c>
      <c r="S26" s="93">
        <v>0</v>
      </c>
      <c r="T26" s="93">
        <v>0</v>
      </c>
      <c r="U26">
        <v>1.22</v>
      </c>
      <c r="V26">
        <v>0</v>
      </c>
      <c r="W26">
        <v>1.7</v>
      </c>
      <c r="X26">
        <v>12.5</v>
      </c>
      <c r="Y26">
        <v>4.16</v>
      </c>
      <c r="Z26">
        <v>4.17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3.34</v>
      </c>
      <c r="AH26">
        <v>6.67</v>
      </c>
      <c r="AI26">
        <v>6.67</v>
      </c>
      <c r="AJ26">
        <v>23.94</v>
      </c>
      <c r="AK26">
        <v>0</v>
      </c>
      <c r="AL26">
        <v>0</v>
      </c>
    </row>
    <row r="27" spans="1:38">
      <c r="A27" t="s">
        <v>69</v>
      </c>
      <c r="B27" s="34">
        <v>241.32</v>
      </c>
      <c r="C27" s="34">
        <v>54.22</v>
      </c>
      <c r="D27" s="93">
        <f t="shared" si="0"/>
        <v>1.06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67.03</v>
      </c>
      <c r="N27">
        <v>229.82</v>
      </c>
      <c r="O27">
        <v>47.88</v>
      </c>
      <c r="P27">
        <v>1.1599999999999999</v>
      </c>
      <c r="Q27">
        <v>9.4499999999999993</v>
      </c>
      <c r="R27" s="93">
        <v>1.06</v>
      </c>
      <c r="S27" s="93">
        <v>0</v>
      </c>
      <c r="T27" s="93">
        <v>0</v>
      </c>
      <c r="U27">
        <v>1.22</v>
      </c>
      <c r="V27">
        <v>0</v>
      </c>
      <c r="W27">
        <v>1.7</v>
      </c>
      <c r="X27">
        <v>12.5</v>
      </c>
      <c r="Y27">
        <v>4.16</v>
      </c>
      <c r="Z27">
        <v>4.17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3.34</v>
      </c>
      <c r="AH27">
        <v>6.67</v>
      </c>
      <c r="AI27">
        <v>6.67</v>
      </c>
      <c r="AJ27">
        <v>23.94</v>
      </c>
      <c r="AK27">
        <v>0</v>
      </c>
      <c r="AL27">
        <v>0</v>
      </c>
    </row>
    <row r="28" spans="1:38">
      <c r="A28" t="s">
        <v>70</v>
      </c>
      <c r="B28" s="34">
        <v>256.33</v>
      </c>
      <c r="C28" s="34">
        <v>54.22</v>
      </c>
      <c r="D28" s="93">
        <f t="shared" si="0"/>
        <v>2.12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75.650000000000006</v>
      </c>
      <c r="N28">
        <v>269.32</v>
      </c>
      <c r="O28">
        <v>60.33</v>
      </c>
      <c r="P28">
        <v>1.1599999999999999</v>
      </c>
      <c r="Q28">
        <v>9.75</v>
      </c>
      <c r="R28" s="93">
        <v>2.12</v>
      </c>
      <c r="S28" s="93">
        <v>0</v>
      </c>
      <c r="T28" s="93">
        <v>0</v>
      </c>
      <c r="U28">
        <v>1.22</v>
      </c>
      <c r="V28">
        <v>0</v>
      </c>
      <c r="W28">
        <v>1.7</v>
      </c>
      <c r="X28">
        <v>12.5</v>
      </c>
      <c r="Y28">
        <v>4.16</v>
      </c>
      <c r="Z28">
        <v>4.17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3.34</v>
      </c>
      <c r="AH28">
        <v>6.67</v>
      </c>
      <c r="AI28">
        <v>6.67</v>
      </c>
      <c r="AJ28">
        <v>23.94</v>
      </c>
      <c r="AK28">
        <v>0</v>
      </c>
      <c r="AL28">
        <v>0</v>
      </c>
    </row>
    <row r="29" spans="1:38">
      <c r="A29" t="s">
        <v>71</v>
      </c>
      <c r="B29" s="34">
        <v>256.33</v>
      </c>
      <c r="C29" s="34">
        <v>61.88</v>
      </c>
      <c r="D29" s="93">
        <f t="shared" si="0"/>
        <v>5.5699999999999994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84.27</v>
      </c>
      <c r="N29">
        <v>269.32</v>
      </c>
      <c r="O29">
        <v>89.06</v>
      </c>
      <c r="P29">
        <v>1.1599999999999999</v>
      </c>
      <c r="Q29">
        <v>11.03</v>
      </c>
      <c r="R29" s="93">
        <v>3.18</v>
      </c>
      <c r="S29" s="93">
        <v>1</v>
      </c>
      <c r="T29" s="93">
        <v>1.39</v>
      </c>
      <c r="U29">
        <v>1.22</v>
      </c>
      <c r="V29">
        <v>0</v>
      </c>
      <c r="W29">
        <v>1.7</v>
      </c>
      <c r="X29">
        <v>12.5</v>
      </c>
      <c r="Y29">
        <v>4.16</v>
      </c>
      <c r="Z29">
        <v>4.17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3.34</v>
      </c>
      <c r="AH29">
        <v>6.67</v>
      </c>
      <c r="AI29">
        <v>6.67</v>
      </c>
      <c r="AJ29">
        <v>23.94</v>
      </c>
      <c r="AK29">
        <v>0</v>
      </c>
      <c r="AL29">
        <v>0</v>
      </c>
    </row>
    <row r="30" spans="1:38">
      <c r="A30" t="s">
        <v>72</v>
      </c>
      <c r="B30" s="34">
        <v>256.33</v>
      </c>
      <c r="C30" s="34">
        <v>78.8</v>
      </c>
      <c r="D30" s="93">
        <f t="shared" si="0"/>
        <v>13.46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116.83</v>
      </c>
      <c r="N30">
        <v>269.32</v>
      </c>
      <c r="O30">
        <v>100.3</v>
      </c>
      <c r="P30">
        <v>1.1599999999999999</v>
      </c>
      <c r="Q30">
        <v>11.3</v>
      </c>
      <c r="R30" s="93">
        <v>4.24</v>
      </c>
      <c r="S30" s="93">
        <v>4</v>
      </c>
      <c r="T30" s="93">
        <v>5.22</v>
      </c>
      <c r="U30">
        <v>1.22</v>
      </c>
      <c r="V30">
        <v>6.8130999999999997E-2</v>
      </c>
      <c r="W30">
        <v>1.7</v>
      </c>
      <c r="X30">
        <v>12.5</v>
      </c>
      <c r="Y30">
        <v>4.16</v>
      </c>
      <c r="Z30">
        <v>4.17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3.34</v>
      </c>
      <c r="AH30">
        <v>6.67</v>
      </c>
      <c r="AI30">
        <v>6.67</v>
      </c>
      <c r="AJ30">
        <v>22.98</v>
      </c>
      <c r="AK30">
        <v>0</v>
      </c>
      <c r="AL30">
        <v>0</v>
      </c>
    </row>
    <row r="31" spans="1:38">
      <c r="A31" t="s">
        <v>73</v>
      </c>
      <c r="B31" s="34">
        <v>256.33</v>
      </c>
      <c r="C31" s="34">
        <v>86.38</v>
      </c>
      <c r="D31" s="93">
        <f t="shared" si="0"/>
        <v>39.93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116.83</v>
      </c>
      <c r="N31">
        <v>269.32</v>
      </c>
      <c r="O31">
        <v>100.3</v>
      </c>
      <c r="P31">
        <v>1.1599999999999999</v>
      </c>
      <c r="Q31">
        <v>11.29</v>
      </c>
      <c r="R31" s="93">
        <v>10.93</v>
      </c>
      <c r="S31" s="93">
        <v>10</v>
      </c>
      <c r="T31" s="93">
        <v>19</v>
      </c>
      <c r="U31">
        <v>1.18</v>
      </c>
      <c r="V31">
        <v>2.812837</v>
      </c>
      <c r="W31">
        <v>1.7</v>
      </c>
      <c r="X31">
        <v>12.5</v>
      </c>
      <c r="Y31">
        <v>4.16</v>
      </c>
      <c r="Z31">
        <v>4.17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3.34</v>
      </c>
      <c r="AH31">
        <v>6.67</v>
      </c>
      <c r="AI31">
        <v>6.67</v>
      </c>
      <c r="AJ31">
        <v>22.02</v>
      </c>
      <c r="AK31">
        <v>0</v>
      </c>
      <c r="AL31">
        <v>0</v>
      </c>
    </row>
    <row r="32" spans="1:38">
      <c r="A32" t="s">
        <v>74</v>
      </c>
      <c r="B32" s="34">
        <v>256.33</v>
      </c>
      <c r="C32" s="34">
        <v>86.38</v>
      </c>
      <c r="D32" s="93">
        <f t="shared" si="0"/>
        <v>74.419999999999987</v>
      </c>
      <c r="E32" s="34">
        <v>0</v>
      </c>
      <c r="F32" s="34"/>
      <c r="G32" s="34"/>
      <c r="H32" s="34"/>
      <c r="I32" s="34"/>
      <c r="J32" s="37">
        <v>0.12</v>
      </c>
      <c r="K32" s="37">
        <v>0.12</v>
      </c>
      <c r="L32" s="37">
        <v>0.13</v>
      </c>
      <c r="M32">
        <v>116.83</v>
      </c>
      <c r="N32">
        <v>269.32</v>
      </c>
      <c r="O32">
        <v>100.3</v>
      </c>
      <c r="P32">
        <v>1.1599999999999999</v>
      </c>
      <c r="Q32">
        <v>11.26</v>
      </c>
      <c r="R32" s="93">
        <v>21.94</v>
      </c>
      <c r="S32" s="93">
        <v>20</v>
      </c>
      <c r="T32" s="93">
        <v>32.479999999999997</v>
      </c>
      <c r="U32">
        <v>1.18</v>
      </c>
      <c r="V32">
        <v>8.6915689999999994</v>
      </c>
      <c r="W32">
        <v>1.7</v>
      </c>
      <c r="X32">
        <v>12.5</v>
      </c>
      <c r="Y32">
        <v>4.16</v>
      </c>
      <c r="Z32">
        <v>4.17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3.34</v>
      </c>
      <c r="AH32">
        <v>6.67</v>
      </c>
      <c r="AI32">
        <v>6.67</v>
      </c>
      <c r="AJ32">
        <v>22.02</v>
      </c>
      <c r="AK32">
        <v>1.4</v>
      </c>
      <c r="AL32">
        <v>0.6</v>
      </c>
    </row>
    <row r="33" spans="1:38">
      <c r="A33" t="s">
        <v>75</v>
      </c>
      <c r="B33" s="34">
        <v>256.33</v>
      </c>
      <c r="C33" s="34">
        <v>86.38</v>
      </c>
      <c r="D33" s="93">
        <f t="shared" si="0"/>
        <v>90.5</v>
      </c>
      <c r="E33" s="34">
        <v>0</v>
      </c>
      <c r="F33" s="34"/>
      <c r="G33" s="34"/>
      <c r="H33" s="34"/>
      <c r="I33" s="34"/>
      <c r="J33" s="37">
        <v>0.46</v>
      </c>
      <c r="K33" s="37">
        <v>0.46</v>
      </c>
      <c r="L33" s="37">
        <v>0.48</v>
      </c>
      <c r="M33">
        <v>116.83</v>
      </c>
      <c r="N33">
        <v>269.32</v>
      </c>
      <c r="O33">
        <v>100.3</v>
      </c>
      <c r="P33">
        <v>1.1599999999999999</v>
      </c>
      <c r="Q33">
        <v>8.76</v>
      </c>
      <c r="R33" s="93">
        <v>30.25</v>
      </c>
      <c r="S33" s="93">
        <v>30</v>
      </c>
      <c r="T33" s="93">
        <v>30.25</v>
      </c>
      <c r="U33">
        <v>1.18</v>
      </c>
      <c r="V33">
        <v>15.339207999999999</v>
      </c>
      <c r="W33">
        <v>1.7</v>
      </c>
      <c r="X33">
        <v>12.5</v>
      </c>
      <c r="Y33">
        <v>4.16</v>
      </c>
      <c r="Z33">
        <v>4.17</v>
      </c>
      <c r="AA33">
        <v>6.47</v>
      </c>
      <c r="AB33">
        <v>1.29</v>
      </c>
      <c r="AC33">
        <v>0.33</v>
      </c>
      <c r="AD33">
        <v>1</v>
      </c>
      <c r="AE33">
        <v>3</v>
      </c>
      <c r="AF33">
        <v>1</v>
      </c>
      <c r="AG33">
        <v>3.34</v>
      </c>
      <c r="AH33">
        <v>6.67</v>
      </c>
      <c r="AI33">
        <v>6.67</v>
      </c>
      <c r="AJ33">
        <v>22.02</v>
      </c>
      <c r="AK33">
        <v>4.9000000000000004</v>
      </c>
      <c r="AL33">
        <v>2.1</v>
      </c>
    </row>
    <row r="34" spans="1:38">
      <c r="A34" t="s">
        <v>76</v>
      </c>
      <c r="B34" s="34">
        <v>256.33</v>
      </c>
      <c r="C34" s="34">
        <v>86.38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1.1200000000000001</v>
      </c>
      <c r="K34" s="37">
        <v>1.1200000000000001</v>
      </c>
      <c r="L34" s="37">
        <v>1.1499999999999999</v>
      </c>
      <c r="M34">
        <v>116.83</v>
      </c>
      <c r="N34">
        <v>269.32</v>
      </c>
      <c r="O34">
        <v>100.3</v>
      </c>
      <c r="P34">
        <v>1.1599999999999999</v>
      </c>
      <c r="Q34">
        <v>9.07</v>
      </c>
      <c r="R34" s="93">
        <v>30.17</v>
      </c>
      <c r="S34" s="93">
        <v>30.16</v>
      </c>
      <c r="T34" s="93">
        <v>30.17</v>
      </c>
      <c r="U34">
        <v>1.18</v>
      </c>
      <c r="V34">
        <v>23.524660999999998</v>
      </c>
      <c r="W34">
        <v>1.7</v>
      </c>
      <c r="X34">
        <v>12.5</v>
      </c>
      <c r="Y34">
        <v>4.16</v>
      </c>
      <c r="Z34">
        <v>4.17</v>
      </c>
      <c r="AA34">
        <v>17.98</v>
      </c>
      <c r="AB34">
        <v>3.6</v>
      </c>
      <c r="AC34">
        <v>1</v>
      </c>
      <c r="AD34">
        <v>3</v>
      </c>
      <c r="AE34">
        <v>7</v>
      </c>
      <c r="AF34">
        <v>3</v>
      </c>
      <c r="AG34">
        <v>3.34</v>
      </c>
      <c r="AH34">
        <v>6.67</v>
      </c>
      <c r="AI34">
        <v>6.67</v>
      </c>
      <c r="AJ34">
        <v>22.02</v>
      </c>
      <c r="AK34">
        <v>12.6</v>
      </c>
      <c r="AL34">
        <v>5.4</v>
      </c>
    </row>
    <row r="35" spans="1:38">
      <c r="A35" t="s">
        <v>77</v>
      </c>
      <c r="B35" s="34">
        <v>256.33</v>
      </c>
      <c r="C35" s="34">
        <v>86.38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2.09</v>
      </c>
      <c r="K35" s="37">
        <v>2.09</v>
      </c>
      <c r="L35" s="37">
        <v>2.14</v>
      </c>
      <c r="M35">
        <v>116.83</v>
      </c>
      <c r="N35">
        <v>269.32</v>
      </c>
      <c r="O35">
        <v>100.3</v>
      </c>
      <c r="P35">
        <v>1.08</v>
      </c>
      <c r="Q35">
        <v>8.66</v>
      </c>
      <c r="R35" s="93">
        <v>30.33</v>
      </c>
      <c r="S35" s="93">
        <v>30.34</v>
      </c>
      <c r="T35" s="93">
        <v>30.33</v>
      </c>
      <c r="U35">
        <v>1.18</v>
      </c>
      <c r="V35">
        <v>33.267394000000003</v>
      </c>
      <c r="W35">
        <v>1.7</v>
      </c>
      <c r="X35">
        <v>12.5</v>
      </c>
      <c r="Y35">
        <v>4.16</v>
      </c>
      <c r="Z35">
        <v>4.17</v>
      </c>
      <c r="AA35">
        <v>35.880000000000003</v>
      </c>
      <c r="AB35">
        <v>7.18</v>
      </c>
      <c r="AC35">
        <v>6.14</v>
      </c>
      <c r="AD35">
        <v>6</v>
      </c>
      <c r="AE35">
        <v>15</v>
      </c>
      <c r="AF35">
        <v>7</v>
      </c>
      <c r="AG35">
        <v>3.34</v>
      </c>
      <c r="AH35">
        <v>6.67</v>
      </c>
      <c r="AI35">
        <v>6.67</v>
      </c>
      <c r="AJ35">
        <v>22.02</v>
      </c>
      <c r="AK35">
        <v>35</v>
      </c>
      <c r="AL35">
        <v>15</v>
      </c>
    </row>
    <row r="36" spans="1:38">
      <c r="A36" t="s">
        <v>78</v>
      </c>
      <c r="B36" s="34">
        <v>256.33</v>
      </c>
      <c r="C36" s="34">
        <v>86.38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3.35</v>
      </c>
      <c r="K36" s="37">
        <v>3.35</v>
      </c>
      <c r="L36" s="37">
        <v>3.44</v>
      </c>
      <c r="M36">
        <v>116.83</v>
      </c>
      <c r="N36">
        <v>269.32</v>
      </c>
      <c r="O36">
        <v>100.3</v>
      </c>
      <c r="P36">
        <v>1.08</v>
      </c>
      <c r="Q36">
        <v>8.6199999999999992</v>
      </c>
      <c r="R36" s="93">
        <v>30.33</v>
      </c>
      <c r="S36" s="93">
        <v>30.34</v>
      </c>
      <c r="T36" s="93">
        <v>30.33</v>
      </c>
      <c r="U36">
        <v>1.18</v>
      </c>
      <c r="V36">
        <v>43.944495000000003</v>
      </c>
      <c r="W36">
        <v>1.7</v>
      </c>
      <c r="X36">
        <v>12.5</v>
      </c>
      <c r="Y36">
        <v>4.16</v>
      </c>
      <c r="Z36">
        <v>4.17</v>
      </c>
      <c r="AA36">
        <v>61.49</v>
      </c>
      <c r="AB36">
        <v>12.3</v>
      </c>
      <c r="AC36">
        <v>14.53</v>
      </c>
      <c r="AD36">
        <v>9</v>
      </c>
      <c r="AE36">
        <v>22</v>
      </c>
      <c r="AF36">
        <v>11</v>
      </c>
      <c r="AG36">
        <v>3.34</v>
      </c>
      <c r="AH36">
        <v>6.67</v>
      </c>
      <c r="AI36">
        <v>6.67</v>
      </c>
      <c r="AJ36">
        <v>22.02</v>
      </c>
      <c r="AK36">
        <v>49</v>
      </c>
      <c r="AL36">
        <v>21</v>
      </c>
    </row>
    <row r="37" spans="1:38">
      <c r="A37" t="s">
        <v>79</v>
      </c>
      <c r="B37" s="34">
        <v>256.33</v>
      </c>
      <c r="C37" s="34">
        <v>86.38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4.8600000000000003</v>
      </c>
      <c r="K37" s="37">
        <v>4.8600000000000003</v>
      </c>
      <c r="L37" s="37">
        <v>4.99</v>
      </c>
      <c r="M37">
        <v>116.83</v>
      </c>
      <c r="N37">
        <v>269.32</v>
      </c>
      <c r="O37">
        <v>100.3</v>
      </c>
      <c r="P37">
        <v>1.08</v>
      </c>
      <c r="Q37">
        <v>8.7100000000000009</v>
      </c>
      <c r="R37" s="93">
        <v>32</v>
      </c>
      <c r="S37" s="93">
        <v>32</v>
      </c>
      <c r="T37" s="93">
        <v>32</v>
      </c>
      <c r="U37">
        <v>1.18</v>
      </c>
      <c r="V37">
        <v>54.436669000000002</v>
      </c>
      <c r="W37">
        <v>1.7</v>
      </c>
      <c r="X37">
        <v>12.5</v>
      </c>
      <c r="Y37">
        <v>4.16</v>
      </c>
      <c r="Z37">
        <v>4.17</v>
      </c>
      <c r="AA37">
        <v>86.58</v>
      </c>
      <c r="AB37">
        <v>17.309999999999999</v>
      </c>
      <c r="AC37">
        <v>22.85</v>
      </c>
      <c r="AD37">
        <v>17</v>
      </c>
      <c r="AE37">
        <v>29</v>
      </c>
      <c r="AF37">
        <v>15</v>
      </c>
      <c r="AG37">
        <v>3.34</v>
      </c>
      <c r="AH37">
        <v>6.67</v>
      </c>
      <c r="AI37">
        <v>6.67</v>
      </c>
      <c r="AJ37">
        <v>21.07</v>
      </c>
      <c r="AK37">
        <v>67</v>
      </c>
      <c r="AL37">
        <v>28</v>
      </c>
    </row>
    <row r="38" spans="1:38">
      <c r="A38" t="s">
        <v>80</v>
      </c>
      <c r="B38" s="34">
        <v>256.33</v>
      </c>
      <c r="C38" s="34">
        <v>86.38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6.47</v>
      </c>
      <c r="K38" s="37">
        <v>6.47</v>
      </c>
      <c r="L38" s="37">
        <v>6.64</v>
      </c>
      <c r="M38">
        <v>116.83</v>
      </c>
      <c r="N38">
        <v>269.32</v>
      </c>
      <c r="O38">
        <v>100.3</v>
      </c>
      <c r="P38">
        <v>1.08</v>
      </c>
      <c r="Q38">
        <v>8.68</v>
      </c>
      <c r="R38" s="93">
        <v>32</v>
      </c>
      <c r="S38" s="93">
        <v>32</v>
      </c>
      <c r="T38" s="93">
        <v>32</v>
      </c>
      <c r="U38">
        <v>1.18</v>
      </c>
      <c r="V38">
        <v>64.091804999999994</v>
      </c>
      <c r="W38">
        <v>1.7</v>
      </c>
      <c r="X38">
        <v>12.5</v>
      </c>
      <c r="Y38">
        <v>4.16</v>
      </c>
      <c r="Z38">
        <v>4.17</v>
      </c>
      <c r="AA38">
        <v>106.46</v>
      </c>
      <c r="AB38">
        <v>21.29</v>
      </c>
      <c r="AC38">
        <v>29.72</v>
      </c>
      <c r="AD38">
        <v>21.27</v>
      </c>
      <c r="AE38">
        <v>38</v>
      </c>
      <c r="AF38">
        <v>19</v>
      </c>
      <c r="AG38">
        <v>3.34</v>
      </c>
      <c r="AH38">
        <v>6.67</v>
      </c>
      <c r="AI38">
        <v>6.67</v>
      </c>
      <c r="AJ38">
        <v>21.07</v>
      </c>
      <c r="AK38">
        <v>81</v>
      </c>
      <c r="AL38">
        <v>34</v>
      </c>
    </row>
    <row r="39" spans="1:38">
      <c r="A39" t="s">
        <v>81</v>
      </c>
      <c r="B39" s="34">
        <v>256.33</v>
      </c>
      <c r="C39" s="34">
        <v>86.38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8.0399999999999991</v>
      </c>
      <c r="K39" s="37">
        <v>8.0399999999999991</v>
      </c>
      <c r="L39" s="37">
        <v>8.24</v>
      </c>
      <c r="M39">
        <v>116.83</v>
      </c>
      <c r="N39">
        <v>269.32</v>
      </c>
      <c r="O39">
        <v>100.3</v>
      </c>
      <c r="P39">
        <v>1.08</v>
      </c>
      <c r="Q39">
        <v>11.13</v>
      </c>
      <c r="R39" s="93">
        <v>32</v>
      </c>
      <c r="S39" s="93">
        <v>32</v>
      </c>
      <c r="T39" s="93">
        <v>32</v>
      </c>
      <c r="U39">
        <v>1.18</v>
      </c>
      <c r="V39">
        <v>66.417991999999998</v>
      </c>
      <c r="W39">
        <v>1.7</v>
      </c>
      <c r="X39">
        <v>12.5</v>
      </c>
      <c r="Y39">
        <v>4.16</v>
      </c>
      <c r="Z39">
        <v>4.17</v>
      </c>
      <c r="AA39">
        <v>126.7</v>
      </c>
      <c r="AB39">
        <v>25.34</v>
      </c>
      <c r="AC39">
        <v>37.17</v>
      </c>
      <c r="AD39">
        <v>24.42</v>
      </c>
      <c r="AE39">
        <v>45</v>
      </c>
      <c r="AF39">
        <v>23</v>
      </c>
      <c r="AG39">
        <v>3.34</v>
      </c>
      <c r="AH39">
        <v>5.15</v>
      </c>
      <c r="AI39">
        <v>5.15</v>
      </c>
      <c r="AJ39">
        <v>21.07</v>
      </c>
      <c r="AK39">
        <v>95</v>
      </c>
      <c r="AL39">
        <v>40</v>
      </c>
    </row>
    <row r="40" spans="1:38">
      <c r="A40" t="s">
        <v>82</v>
      </c>
      <c r="B40" s="34">
        <v>256.33</v>
      </c>
      <c r="C40" s="34">
        <v>86.38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9.44</v>
      </c>
      <c r="K40" s="37">
        <v>9.44</v>
      </c>
      <c r="L40" s="37">
        <v>9.66</v>
      </c>
      <c r="M40">
        <v>116.83</v>
      </c>
      <c r="N40">
        <v>269.32</v>
      </c>
      <c r="O40">
        <v>100.3</v>
      </c>
      <c r="P40">
        <v>1.08</v>
      </c>
      <c r="Q40">
        <v>10.7</v>
      </c>
      <c r="R40" s="93">
        <v>32</v>
      </c>
      <c r="S40" s="93">
        <v>32</v>
      </c>
      <c r="T40" s="93">
        <v>32</v>
      </c>
      <c r="U40">
        <v>1.18</v>
      </c>
      <c r="V40">
        <v>75.031696999999994</v>
      </c>
      <c r="W40">
        <v>1.7</v>
      </c>
      <c r="X40">
        <v>12.5</v>
      </c>
      <c r="Y40">
        <v>4.16</v>
      </c>
      <c r="Z40">
        <v>4.17</v>
      </c>
      <c r="AA40">
        <v>145.26</v>
      </c>
      <c r="AB40">
        <v>29.05</v>
      </c>
      <c r="AC40">
        <v>45.36</v>
      </c>
      <c r="AD40">
        <v>27.54</v>
      </c>
      <c r="AE40">
        <v>51</v>
      </c>
      <c r="AF40">
        <v>26</v>
      </c>
      <c r="AG40">
        <v>3.34</v>
      </c>
      <c r="AH40">
        <v>5.15</v>
      </c>
      <c r="AI40">
        <v>5.15</v>
      </c>
      <c r="AJ40">
        <v>21.07</v>
      </c>
      <c r="AK40">
        <v>109</v>
      </c>
      <c r="AL40">
        <v>46</v>
      </c>
    </row>
    <row r="41" spans="1:38">
      <c r="A41" t="s">
        <v>83</v>
      </c>
      <c r="B41" s="34">
        <v>256.33</v>
      </c>
      <c r="C41" s="34">
        <v>86.38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10.67</v>
      </c>
      <c r="K41" s="37">
        <v>10.67</v>
      </c>
      <c r="L41" s="37">
        <v>10.93</v>
      </c>
      <c r="M41">
        <v>116.83</v>
      </c>
      <c r="N41">
        <v>269.32</v>
      </c>
      <c r="O41">
        <v>100.3</v>
      </c>
      <c r="P41">
        <v>1.08</v>
      </c>
      <c r="Q41">
        <v>10.53</v>
      </c>
      <c r="R41" s="93">
        <v>32</v>
      </c>
      <c r="S41" s="93">
        <v>32</v>
      </c>
      <c r="T41" s="93">
        <v>32</v>
      </c>
      <c r="U41">
        <v>1.18</v>
      </c>
      <c r="V41">
        <v>83.927659000000006</v>
      </c>
      <c r="W41">
        <v>1.7</v>
      </c>
      <c r="X41">
        <v>12.5</v>
      </c>
      <c r="Y41">
        <v>4.16</v>
      </c>
      <c r="Z41">
        <v>4.17</v>
      </c>
      <c r="AA41">
        <v>162.85</v>
      </c>
      <c r="AB41">
        <v>32.57</v>
      </c>
      <c r="AC41">
        <v>52.56</v>
      </c>
      <c r="AD41">
        <v>30.63</v>
      </c>
      <c r="AE41">
        <v>61</v>
      </c>
      <c r="AF41">
        <v>31</v>
      </c>
      <c r="AG41">
        <v>3.34</v>
      </c>
      <c r="AH41">
        <v>6.67</v>
      </c>
      <c r="AI41">
        <v>6.67</v>
      </c>
      <c r="AJ41">
        <v>21.07</v>
      </c>
      <c r="AK41">
        <v>123</v>
      </c>
      <c r="AL41">
        <v>52</v>
      </c>
    </row>
    <row r="42" spans="1:38">
      <c r="A42" t="s">
        <v>84</v>
      </c>
      <c r="B42" s="34">
        <v>256.33</v>
      </c>
      <c r="C42" s="34">
        <v>86.38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11.78</v>
      </c>
      <c r="K42" s="37">
        <v>11.78</v>
      </c>
      <c r="L42" s="37">
        <v>12.07</v>
      </c>
      <c r="M42">
        <v>116.83</v>
      </c>
      <c r="N42">
        <v>269.32</v>
      </c>
      <c r="O42">
        <v>100.3</v>
      </c>
      <c r="P42">
        <v>1.08</v>
      </c>
      <c r="Q42">
        <v>10.130000000000001</v>
      </c>
      <c r="R42" s="93">
        <v>32.5</v>
      </c>
      <c r="S42" s="93">
        <v>32.5</v>
      </c>
      <c r="T42" s="93">
        <v>32.5</v>
      </c>
      <c r="U42">
        <v>1.18</v>
      </c>
      <c r="V42">
        <v>92.220174999999998</v>
      </c>
      <c r="W42">
        <v>1.7</v>
      </c>
      <c r="X42">
        <v>12.5</v>
      </c>
      <c r="Y42">
        <v>4.16</v>
      </c>
      <c r="Z42">
        <v>4.17</v>
      </c>
      <c r="AA42">
        <v>179.78</v>
      </c>
      <c r="AB42">
        <v>35.96</v>
      </c>
      <c r="AC42">
        <v>58.43</v>
      </c>
      <c r="AD42">
        <v>32.94</v>
      </c>
      <c r="AE42">
        <v>67</v>
      </c>
      <c r="AF42">
        <v>34</v>
      </c>
      <c r="AG42">
        <v>3.34</v>
      </c>
      <c r="AH42">
        <v>6.67</v>
      </c>
      <c r="AI42">
        <v>6.67</v>
      </c>
      <c r="AJ42">
        <v>21.07</v>
      </c>
      <c r="AK42">
        <v>137</v>
      </c>
      <c r="AL42">
        <v>58</v>
      </c>
    </row>
    <row r="43" spans="1:38">
      <c r="A43" t="s">
        <v>85</v>
      </c>
      <c r="B43" s="34">
        <v>256.33</v>
      </c>
      <c r="C43" s="34">
        <v>74.010000000000005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12.77</v>
      </c>
      <c r="K43" s="37">
        <v>12.77</v>
      </c>
      <c r="L43" s="37">
        <v>13.08</v>
      </c>
      <c r="M43">
        <v>116.83</v>
      </c>
      <c r="N43">
        <v>269.32</v>
      </c>
      <c r="O43">
        <v>100.3</v>
      </c>
      <c r="P43">
        <v>1.08</v>
      </c>
      <c r="Q43">
        <v>11.44</v>
      </c>
      <c r="R43" s="93">
        <v>32.5</v>
      </c>
      <c r="S43" s="93">
        <v>32.5</v>
      </c>
      <c r="T43" s="93">
        <v>32.5</v>
      </c>
      <c r="U43">
        <v>1.18</v>
      </c>
      <c r="V43">
        <v>99.617255</v>
      </c>
      <c r="W43">
        <v>1.7</v>
      </c>
      <c r="X43">
        <v>12.5</v>
      </c>
      <c r="Y43">
        <v>4.16</v>
      </c>
      <c r="Z43">
        <v>4.17</v>
      </c>
      <c r="AA43">
        <v>193.62</v>
      </c>
      <c r="AB43">
        <v>38.72</v>
      </c>
      <c r="AC43">
        <v>64.11</v>
      </c>
      <c r="AD43">
        <v>35.53</v>
      </c>
      <c r="AE43">
        <v>75</v>
      </c>
      <c r="AF43">
        <v>38</v>
      </c>
      <c r="AG43">
        <v>3.34</v>
      </c>
      <c r="AH43">
        <v>6.67</v>
      </c>
      <c r="AI43">
        <v>6.67</v>
      </c>
      <c r="AJ43">
        <v>21.07</v>
      </c>
      <c r="AK43">
        <v>147</v>
      </c>
      <c r="AL43">
        <v>63</v>
      </c>
    </row>
    <row r="44" spans="1:38">
      <c r="A44" t="s">
        <v>86</v>
      </c>
      <c r="B44" s="34">
        <v>256.33</v>
      </c>
      <c r="C44" s="34">
        <v>74.010000000000005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13.64</v>
      </c>
      <c r="K44" s="37">
        <v>13.64</v>
      </c>
      <c r="L44" s="37">
        <v>13.98</v>
      </c>
      <c r="M44">
        <v>116.83</v>
      </c>
      <c r="N44">
        <v>269.32</v>
      </c>
      <c r="O44">
        <v>86.18</v>
      </c>
      <c r="P44">
        <v>1.08</v>
      </c>
      <c r="Q44">
        <v>11.55</v>
      </c>
      <c r="R44" s="93">
        <v>32.5</v>
      </c>
      <c r="S44" s="93">
        <v>32.5</v>
      </c>
      <c r="T44" s="93">
        <v>32.5</v>
      </c>
      <c r="U44">
        <v>1.18</v>
      </c>
      <c r="V44">
        <v>106.079967</v>
      </c>
      <c r="W44">
        <v>1.7</v>
      </c>
      <c r="X44">
        <v>12.5</v>
      </c>
      <c r="Y44">
        <v>4.16</v>
      </c>
      <c r="Z44">
        <v>4.17</v>
      </c>
      <c r="AA44">
        <v>206.7</v>
      </c>
      <c r="AB44">
        <v>41.34</v>
      </c>
      <c r="AC44">
        <v>69.2</v>
      </c>
      <c r="AD44">
        <v>37.74</v>
      </c>
      <c r="AE44">
        <v>81</v>
      </c>
      <c r="AF44">
        <v>40</v>
      </c>
      <c r="AG44">
        <v>3.34</v>
      </c>
      <c r="AH44">
        <v>6.67</v>
      </c>
      <c r="AI44">
        <v>6.67</v>
      </c>
      <c r="AJ44">
        <v>21.07</v>
      </c>
      <c r="AK44">
        <v>158</v>
      </c>
      <c r="AL44">
        <v>67</v>
      </c>
    </row>
    <row r="45" spans="1:38">
      <c r="A45" t="s">
        <v>87</v>
      </c>
      <c r="B45" s="34">
        <v>256.33</v>
      </c>
      <c r="C45" s="34">
        <v>74.010000000000005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14.38</v>
      </c>
      <c r="K45" s="37">
        <v>14.38</v>
      </c>
      <c r="L45" s="37">
        <v>14.75</v>
      </c>
      <c r="M45">
        <v>116.83</v>
      </c>
      <c r="N45">
        <v>269.32</v>
      </c>
      <c r="O45">
        <v>90.97</v>
      </c>
      <c r="P45">
        <v>1.08</v>
      </c>
      <c r="Q45">
        <v>11.89</v>
      </c>
      <c r="R45" s="93">
        <v>32.5</v>
      </c>
      <c r="S45" s="93">
        <v>32.5</v>
      </c>
      <c r="T45" s="93">
        <v>32.5</v>
      </c>
      <c r="U45">
        <v>1.18</v>
      </c>
      <c r="V45">
        <v>115.92003</v>
      </c>
      <c r="W45">
        <v>1.7</v>
      </c>
      <c r="X45">
        <v>12.5</v>
      </c>
      <c r="Y45">
        <v>4.16</v>
      </c>
      <c r="Z45">
        <v>4.17</v>
      </c>
      <c r="AA45">
        <v>219.44</v>
      </c>
      <c r="AB45">
        <v>43.89</v>
      </c>
      <c r="AC45">
        <v>74.09</v>
      </c>
      <c r="AD45">
        <v>39.93</v>
      </c>
      <c r="AE45">
        <v>83</v>
      </c>
      <c r="AF45">
        <v>42</v>
      </c>
      <c r="AG45">
        <v>3.34</v>
      </c>
      <c r="AH45">
        <v>6.67</v>
      </c>
      <c r="AI45">
        <v>6.67</v>
      </c>
      <c r="AJ45">
        <v>22.02</v>
      </c>
      <c r="AK45">
        <v>165</v>
      </c>
      <c r="AL45">
        <v>70</v>
      </c>
    </row>
    <row r="46" spans="1:38">
      <c r="A46" t="s">
        <v>88</v>
      </c>
      <c r="B46" s="34">
        <v>256.33</v>
      </c>
      <c r="C46" s="34">
        <v>74.010000000000005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15.02</v>
      </c>
      <c r="K46" s="37">
        <v>15.02</v>
      </c>
      <c r="L46" s="37">
        <v>15.39</v>
      </c>
      <c r="M46">
        <v>116.83</v>
      </c>
      <c r="N46">
        <v>269.32</v>
      </c>
      <c r="O46">
        <v>52.67</v>
      </c>
      <c r="P46">
        <v>1.08</v>
      </c>
      <c r="Q46">
        <v>11.91</v>
      </c>
      <c r="R46" s="93">
        <v>32.5</v>
      </c>
      <c r="S46" s="93">
        <v>32.5</v>
      </c>
      <c r="T46" s="93">
        <v>32.5</v>
      </c>
      <c r="U46">
        <v>1.18</v>
      </c>
      <c r="V46">
        <v>120.066288</v>
      </c>
      <c r="W46">
        <v>1.7</v>
      </c>
      <c r="X46">
        <v>12.5</v>
      </c>
      <c r="Y46">
        <v>4.16</v>
      </c>
      <c r="Z46">
        <v>4.17</v>
      </c>
      <c r="AA46">
        <v>230.38</v>
      </c>
      <c r="AB46">
        <v>46.08</v>
      </c>
      <c r="AC46">
        <v>78.34</v>
      </c>
      <c r="AD46">
        <v>40.880000000000003</v>
      </c>
      <c r="AE46">
        <v>85</v>
      </c>
      <c r="AF46">
        <v>43</v>
      </c>
      <c r="AG46">
        <v>3.34</v>
      </c>
      <c r="AH46">
        <v>6.67</v>
      </c>
      <c r="AI46">
        <v>6.67</v>
      </c>
      <c r="AJ46">
        <v>22.02</v>
      </c>
      <c r="AK46">
        <v>172</v>
      </c>
      <c r="AL46">
        <v>73</v>
      </c>
    </row>
    <row r="47" spans="1:38">
      <c r="A47" t="s">
        <v>89</v>
      </c>
      <c r="B47" s="34">
        <v>256.33</v>
      </c>
      <c r="C47" s="34">
        <v>74.010000000000005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15.54</v>
      </c>
      <c r="K47" s="37">
        <v>15.54</v>
      </c>
      <c r="L47" s="37">
        <v>15.93</v>
      </c>
      <c r="M47">
        <v>116.83</v>
      </c>
      <c r="N47">
        <v>269.32</v>
      </c>
      <c r="O47">
        <v>81.400000000000006</v>
      </c>
      <c r="P47">
        <v>1.08</v>
      </c>
      <c r="Q47">
        <v>11.87</v>
      </c>
      <c r="R47" s="93">
        <v>32.5</v>
      </c>
      <c r="S47" s="93">
        <v>32.5</v>
      </c>
      <c r="T47" s="93">
        <v>32.5</v>
      </c>
      <c r="U47">
        <v>1.29</v>
      </c>
      <c r="V47">
        <v>123.268445</v>
      </c>
      <c r="W47">
        <v>1.7</v>
      </c>
      <c r="X47">
        <v>12.5</v>
      </c>
      <c r="Y47">
        <v>4.16</v>
      </c>
      <c r="Z47">
        <v>4.17</v>
      </c>
      <c r="AA47">
        <v>240</v>
      </c>
      <c r="AB47">
        <v>48</v>
      </c>
      <c r="AC47">
        <v>81.64</v>
      </c>
      <c r="AD47">
        <v>42.49</v>
      </c>
      <c r="AE47">
        <v>88</v>
      </c>
      <c r="AF47">
        <v>44</v>
      </c>
      <c r="AG47">
        <v>3.34</v>
      </c>
      <c r="AH47">
        <v>6.67</v>
      </c>
      <c r="AI47">
        <v>6.67</v>
      </c>
      <c r="AJ47">
        <v>22.02</v>
      </c>
      <c r="AK47">
        <v>179</v>
      </c>
      <c r="AL47">
        <v>76</v>
      </c>
    </row>
    <row r="48" spans="1:38">
      <c r="A48" t="s">
        <v>90</v>
      </c>
      <c r="B48" s="34">
        <v>256.33</v>
      </c>
      <c r="C48" s="34">
        <v>74.010000000000005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15.98</v>
      </c>
      <c r="K48" s="37">
        <v>15.98</v>
      </c>
      <c r="L48" s="37">
        <v>16.38</v>
      </c>
      <c r="M48">
        <v>116.83</v>
      </c>
      <c r="N48">
        <v>269.32</v>
      </c>
      <c r="O48">
        <v>71.819999999999993</v>
      </c>
      <c r="P48">
        <v>1.08</v>
      </c>
      <c r="Q48">
        <v>11.68</v>
      </c>
      <c r="R48" s="93">
        <v>32.5</v>
      </c>
      <c r="S48" s="93">
        <v>32.5</v>
      </c>
      <c r="T48" s="93">
        <v>32.5</v>
      </c>
      <c r="U48">
        <v>1.29</v>
      </c>
      <c r="V48">
        <v>125.701695</v>
      </c>
      <c r="W48">
        <v>1.7</v>
      </c>
      <c r="X48">
        <v>12.5</v>
      </c>
      <c r="Y48">
        <v>4.16</v>
      </c>
      <c r="Z48">
        <v>4.17</v>
      </c>
      <c r="AA48">
        <v>240</v>
      </c>
      <c r="AB48">
        <v>48</v>
      </c>
      <c r="AC48">
        <v>84.54</v>
      </c>
      <c r="AD48">
        <v>43.64</v>
      </c>
      <c r="AE48">
        <v>90</v>
      </c>
      <c r="AF48">
        <v>45</v>
      </c>
      <c r="AG48">
        <v>3.34</v>
      </c>
      <c r="AH48">
        <v>6.67</v>
      </c>
      <c r="AI48">
        <v>6.67</v>
      </c>
      <c r="AJ48">
        <v>22.02</v>
      </c>
      <c r="AK48">
        <v>182</v>
      </c>
      <c r="AL48">
        <v>78</v>
      </c>
    </row>
    <row r="49" spans="1:38">
      <c r="A49" t="s">
        <v>91</v>
      </c>
      <c r="B49" s="34">
        <v>256.33</v>
      </c>
      <c r="C49" s="34">
        <v>74.010000000000005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16.329999999999998</v>
      </c>
      <c r="K49" s="37">
        <v>16.329999999999998</v>
      </c>
      <c r="L49" s="37">
        <v>16.739999999999998</v>
      </c>
      <c r="M49">
        <v>116.83</v>
      </c>
      <c r="N49">
        <v>269.32</v>
      </c>
      <c r="O49">
        <v>67.03</v>
      </c>
      <c r="P49">
        <v>1.08</v>
      </c>
      <c r="Q49">
        <v>11.53</v>
      </c>
      <c r="R49" s="93">
        <v>32.5</v>
      </c>
      <c r="S49" s="93">
        <v>32.5</v>
      </c>
      <c r="T49" s="93">
        <v>32.5</v>
      </c>
      <c r="U49">
        <v>1.29</v>
      </c>
      <c r="V49">
        <v>127.336839</v>
      </c>
      <c r="W49">
        <v>1.7</v>
      </c>
      <c r="X49">
        <v>12.5</v>
      </c>
      <c r="Y49">
        <v>4.16</v>
      </c>
      <c r="Z49">
        <v>4.17</v>
      </c>
      <c r="AA49">
        <v>240</v>
      </c>
      <c r="AB49">
        <v>48</v>
      </c>
      <c r="AC49">
        <v>86.31</v>
      </c>
      <c r="AD49">
        <v>42.86</v>
      </c>
      <c r="AE49">
        <v>90</v>
      </c>
      <c r="AF49">
        <v>45</v>
      </c>
      <c r="AG49">
        <v>3.34</v>
      </c>
      <c r="AH49">
        <v>6.67</v>
      </c>
      <c r="AI49">
        <v>6.67</v>
      </c>
      <c r="AJ49">
        <v>22.02</v>
      </c>
      <c r="AK49">
        <v>186</v>
      </c>
      <c r="AL49">
        <v>79</v>
      </c>
    </row>
    <row r="50" spans="1:38">
      <c r="A50" t="s">
        <v>92</v>
      </c>
      <c r="B50" s="34">
        <v>256.33</v>
      </c>
      <c r="C50" s="34">
        <v>74.010000000000005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16.329999999999998</v>
      </c>
      <c r="K50" s="37">
        <v>16.329999999999998</v>
      </c>
      <c r="L50" s="37">
        <v>16.739999999999998</v>
      </c>
      <c r="M50">
        <v>116.83</v>
      </c>
      <c r="N50">
        <v>269.32</v>
      </c>
      <c r="O50">
        <v>57.46</v>
      </c>
      <c r="P50">
        <v>1.08</v>
      </c>
      <c r="Q50">
        <v>11.15</v>
      </c>
      <c r="R50" s="93">
        <v>32.5</v>
      </c>
      <c r="S50" s="93">
        <v>32.5</v>
      </c>
      <c r="T50" s="93">
        <v>32.5</v>
      </c>
      <c r="U50">
        <v>1.29</v>
      </c>
      <c r="V50">
        <v>128.514532</v>
      </c>
      <c r="W50">
        <v>1.7</v>
      </c>
      <c r="X50">
        <v>12.5</v>
      </c>
      <c r="Y50">
        <v>4.16</v>
      </c>
      <c r="Z50">
        <v>4.17</v>
      </c>
      <c r="AA50">
        <v>240</v>
      </c>
      <c r="AB50">
        <v>48</v>
      </c>
      <c r="AC50">
        <v>88.73</v>
      </c>
      <c r="AD50">
        <v>43.75</v>
      </c>
      <c r="AE50">
        <v>90</v>
      </c>
      <c r="AF50">
        <v>45</v>
      </c>
      <c r="AG50">
        <v>3.34</v>
      </c>
      <c r="AH50">
        <v>6.67</v>
      </c>
      <c r="AI50">
        <v>6.67</v>
      </c>
      <c r="AJ50">
        <v>22.02</v>
      </c>
      <c r="AK50">
        <v>189</v>
      </c>
      <c r="AL50">
        <v>81</v>
      </c>
    </row>
    <row r="51" spans="1:38">
      <c r="A51" t="s">
        <v>93</v>
      </c>
      <c r="B51" s="34">
        <v>256.33</v>
      </c>
      <c r="C51" s="34">
        <v>74.010000000000005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16.329999999999998</v>
      </c>
      <c r="K51" s="37">
        <v>16.329999999999998</v>
      </c>
      <c r="L51" s="37">
        <v>16.739999999999998</v>
      </c>
      <c r="M51">
        <v>116.83</v>
      </c>
      <c r="N51">
        <v>269.32</v>
      </c>
      <c r="O51">
        <v>47.88</v>
      </c>
      <c r="P51">
        <v>1.08</v>
      </c>
      <c r="Q51">
        <v>12.79</v>
      </c>
      <c r="R51" s="93">
        <v>32.5</v>
      </c>
      <c r="S51" s="93">
        <v>32.5</v>
      </c>
      <c r="T51" s="93">
        <v>32.5</v>
      </c>
      <c r="U51">
        <v>1.37</v>
      </c>
      <c r="V51">
        <v>131.80428599999999</v>
      </c>
      <c r="W51">
        <v>1.75</v>
      </c>
      <c r="X51">
        <v>12.5</v>
      </c>
      <c r="Y51">
        <v>4.16</v>
      </c>
      <c r="Z51">
        <v>4.17</v>
      </c>
      <c r="AA51">
        <v>240</v>
      </c>
      <c r="AB51">
        <v>48</v>
      </c>
      <c r="AC51">
        <v>88.71</v>
      </c>
      <c r="AD51">
        <v>46.24</v>
      </c>
      <c r="AE51">
        <v>90</v>
      </c>
      <c r="AF51">
        <v>45</v>
      </c>
      <c r="AG51">
        <v>3.34</v>
      </c>
      <c r="AH51">
        <v>6.67</v>
      </c>
      <c r="AI51">
        <v>6.67</v>
      </c>
      <c r="AJ51">
        <v>21.07</v>
      </c>
      <c r="AK51">
        <v>189</v>
      </c>
      <c r="AL51">
        <v>81</v>
      </c>
    </row>
    <row r="52" spans="1:38">
      <c r="A52" t="s">
        <v>94</v>
      </c>
      <c r="B52" s="34">
        <v>256.33</v>
      </c>
      <c r="C52" s="34">
        <v>74.010000000000005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16.329999999999998</v>
      </c>
      <c r="K52" s="37">
        <v>16.329999999999998</v>
      </c>
      <c r="L52" s="37">
        <v>16.739999999999998</v>
      </c>
      <c r="M52">
        <v>116.83</v>
      </c>
      <c r="N52">
        <v>269.32</v>
      </c>
      <c r="O52">
        <v>47.88</v>
      </c>
      <c r="P52">
        <v>1.08</v>
      </c>
      <c r="Q52">
        <v>12.07</v>
      </c>
      <c r="R52" s="93">
        <v>32.5</v>
      </c>
      <c r="S52" s="93">
        <v>32.5</v>
      </c>
      <c r="T52" s="93">
        <v>32.5</v>
      </c>
      <c r="U52">
        <v>1.37</v>
      </c>
      <c r="V52">
        <v>131.054845</v>
      </c>
      <c r="W52">
        <v>1.75</v>
      </c>
      <c r="X52">
        <v>12.5</v>
      </c>
      <c r="Y52">
        <v>4.16</v>
      </c>
      <c r="Z52">
        <v>4.17</v>
      </c>
      <c r="AA52">
        <v>240</v>
      </c>
      <c r="AB52">
        <v>48</v>
      </c>
      <c r="AC52">
        <v>90.41</v>
      </c>
      <c r="AD52">
        <v>46</v>
      </c>
      <c r="AE52">
        <v>90</v>
      </c>
      <c r="AF52">
        <v>45</v>
      </c>
      <c r="AG52">
        <v>3.34</v>
      </c>
      <c r="AH52">
        <v>6.67</v>
      </c>
      <c r="AI52">
        <v>6.67</v>
      </c>
      <c r="AJ52">
        <v>21.07</v>
      </c>
      <c r="AK52">
        <v>189</v>
      </c>
      <c r="AL52">
        <v>81</v>
      </c>
    </row>
    <row r="53" spans="1:38">
      <c r="A53" t="s">
        <v>95</v>
      </c>
      <c r="B53" s="34">
        <v>256.33</v>
      </c>
      <c r="C53" s="34">
        <v>74.010000000000005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16.329999999999998</v>
      </c>
      <c r="K53" s="37">
        <v>16.329999999999998</v>
      </c>
      <c r="L53" s="37">
        <v>16.739999999999998</v>
      </c>
      <c r="M53">
        <v>116.83</v>
      </c>
      <c r="N53">
        <v>269.32</v>
      </c>
      <c r="O53">
        <v>47.88</v>
      </c>
      <c r="P53">
        <v>1.08</v>
      </c>
      <c r="Q53">
        <v>13.59</v>
      </c>
      <c r="R53" s="93">
        <v>32.5</v>
      </c>
      <c r="S53" s="93">
        <v>32.5</v>
      </c>
      <c r="T53" s="93">
        <v>32.5</v>
      </c>
      <c r="U53">
        <v>1.37</v>
      </c>
      <c r="V53">
        <v>130.003681</v>
      </c>
      <c r="W53">
        <v>1.75</v>
      </c>
      <c r="X53">
        <v>12.5</v>
      </c>
      <c r="Y53">
        <v>4.16</v>
      </c>
      <c r="Z53">
        <v>4.17</v>
      </c>
      <c r="AA53">
        <v>240</v>
      </c>
      <c r="AB53">
        <v>48</v>
      </c>
      <c r="AC53">
        <v>90.7</v>
      </c>
      <c r="AD53">
        <v>46</v>
      </c>
      <c r="AE53">
        <v>90</v>
      </c>
      <c r="AF53">
        <v>45</v>
      </c>
      <c r="AG53">
        <v>3.34</v>
      </c>
      <c r="AH53">
        <v>6.67</v>
      </c>
      <c r="AI53">
        <v>6.67</v>
      </c>
      <c r="AJ53">
        <v>22.02</v>
      </c>
      <c r="AK53">
        <v>189</v>
      </c>
      <c r="AL53">
        <v>81</v>
      </c>
    </row>
    <row r="54" spans="1:38">
      <c r="A54" t="s">
        <v>96</v>
      </c>
      <c r="B54" s="34">
        <v>256.33</v>
      </c>
      <c r="C54" s="34">
        <v>74.010000000000005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16.329999999999998</v>
      </c>
      <c r="K54" s="37">
        <v>16.329999999999998</v>
      </c>
      <c r="L54" s="37">
        <v>16.739999999999998</v>
      </c>
      <c r="M54">
        <v>116.83</v>
      </c>
      <c r="N54">
        <v>269.32</v>
      </c>
      <c r="O54">
        <v>47.88</v>
      </c>
      <c r="P54">
        <v>1.08</v>
      </c>
      <c r="Q54">
        <v>13.03</v>
      </c>
      <c r="R54" s="93">
        <v>32.5</v>
      </c>
      <c r="S54" s="93">
        <v>32.5</v>
      </c>
      <c r="T54" s="93">
        <v>32.5</v>
      </c>
      <c r="U54">
        <v>1.37</v>
      </c>
      <c r="V54">
        <v>128.242008</v>
      </c>
      <c r="W54">
        <v>1.75</v>
      </c>
      <c r="X54">
        <v>12.5</v>
      </c>
      <c r="Y54">
        <v>4.16</v>
      </c>
      <c r="Z54">
        <v>4.17</v>
      </c>
      <c r="AA54">
        <v>240</v>
      </c>
      <c r="AB54">
        <v>48</v>
      </c>
      <c r="AC54">
        <v>89.16</v>
      </c>
      <c r="AD54">
        <v>45.56</v>
      </c>
      <c r="AE54">
        <v>90</v>
      </c>
      <c r="AF54">
        <v>45</v>
      </c>
      <c r="AG54">
        <v>3.34</v>
      </c>
      <c r="AH54">
        <v>6.67</v>
      </c>
      <c r="AI54">
        <v>6.67</v>
      </c>
      <c r="AJ54">
        <v>22.02</v>
      </c>
      <c r="AK54">
        <v>189</v>
      </c>
      <c r="AL54">
        <v>81</v>
      </c>
    </row>
    <row r="55" spans="1:38">
      <c r="A55" t="s">
        <v>97</v>
      </c>
      <c r="B55" s="34">
        <v>219.83</v>
      </c>
      <c r="C55" s="34">
        <v>61.88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16.329999999999998</v>
      </c>
      <c r="K55" s="37">
        <v>16.329999999999998</v>
      </c>
      <c r="L55" s="37">
        <v>16.739999999999998</v>
      </c>
      <c r="M55">
        <v>86.18</v>
      </c>
      <c r="N55">
        <v>269.32</v>
      </c>
      <c r="O55">
        <v>47.88</v>
      </c>
      <c r="P55">
        <v>1.1599999999999999</v>
      </c>
      <c r="Q55">
        <v>12.72</v>
      </c>
      <c r="R55" s="93">
        <v>32.5</v>
      </c>
      <c r="S55" s="93">
        <v>32.5</v>
      </c>
      <c r="T55" s="93">
        <v>32.5</v>
      </c>
      <c r="U55">
        <v>1.45</v>
      </c>
      <c r="V55">
        <v>125.614098</v>
      </c>
      <c r="W55">
        <v>1.75</v>
      </c>
      <c r="X55">
        <v>12.5</v>
      </c>
      <c r="Y55">
        <v>4.16</v>
      </c>
      <c r="Z55">
        <v>4.17</v>
      </c>
      <c r="AA55">
        <v>240</v>
      </c>
      <c r="AB55">
        <v>48</v>
      </c>
      <c r="AC55">
        <v>88.06</v>
      </c>
      <c r="AD55">
        <v>45.13</v>
      </c>
      <c r="AE55">
        <v>88</v>
      </c>
      <c r="AF55">
        <v>44</v>
      </c>
      <c r="AG55">
        <v>3.34</v>
      </c>
      <c r="AH55">
        <v>6.67</v>
      </c>
      <c r="AI55">
        <v>6.67</v>
      </c>
      <c r="AJ55">
        <v>22.02</v>
      </c>
      <c r="AK55">
        <v>186</v>
      </c>
      <c r="AL55">
        <v>79</v>
      </c>
    </row>
    <row r="56" spans="1:38">
      <c r="A56" t="s">
        <v>98</v>
      </c>
      <c r="B56" s="34">
        <v>219.83</v>
      </c>
      <c r="C56" s="34">
        <v>54.22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16.329999999999998</v>
      </c>
      <c r="K56" s="37">
        <v>16.329999999999998</v>
      </c>
      <c r="L56" s="37">
        <v>16.739999999999998</v>
      </c>
      <c r="M56">
        <v>67.03</v>
      </c>
      <c r="N56">
        <v>269.32</v>
      </c>
      <c r="O56">
        <v>47.88</v>
      </c>
      <c r="P56">
        <v>1.1599999999999999</v>
      </c>
      <c r="Q56">
        <v>12.4</v>
      </c>
      <c r="R56" s="93">
        <v>32.5</v>
      </c>
      <c r="S56" s="93">
        <v>32.5</v>
      </c>
      <c r="T56" s="93">
        <v>32.5</v>
      </c>
      <c r="U56">
        <v>1.45</v>
      </c>
      <c r="V56">
        <v>122.119951</v>
      </c>
      <c r="W56">
        <v>1.75</v>
      </c>
      <c r="X56">
        <v>12.5</v>
      </c>
      <c r="Y56">
        <v>4.16</v>
      </c>
      <c r="Z56">
        <v>4.17</v>
      </c>
      <c r="AA56">
        <v>240</v>
      </c>
      <c r="AB56">
        <v>48</v>
      </c>
      <c r="AC56">
        <v>86.58</v>
      </c>
      <c r="AD56">
        <v>44</v>
      </c>
      <c r="AE56">
        <v>87</v>
      </c>
      <c r="AF56">
        <v>43</v>
      </c>
      <c r="AG56">
        <v>3.34</v>
      </c>
      <c r="AH56">
        <v>6.67</v>
      </c>
      <c r="AI56">
        <v>6.67</v>
      </c>
      <c r="AJ56">
        <v>22.02</v>
      </c>
      <c r="AK56">
        <v>182</v>
      </c>
      <c r="AL56">
        <v>78</v>
      </c>
    </row>
    <row r="57" spans="1:38">
      <c r="A57" t="s">
        <v>99</v>
      </c>
      <c r="B57" s="34">
        <v>256.33</v>
      </c>
      <c r="C57" s="34">
        <v>61.88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16.149999999999999</v>
      </c>
      <c r="K57" s="37">
        <v>16.149999999999999</v>
      </c>
      <c r="L57" s="37">
        <v>16.55</v>
      </c>
      <c r="M57">
        <v>67.03</v>
      </c>
      <c r="N57">
        <v>269.32</v>
      </c>
      <c r="O57">
        <v>47.88</v>
      </c>
      <c r="P57">
        <v>1.1599999999999999</v>
      </c>
      <c r="Q57">
        <v>11.82</v>
      </c>
      <c r="R57" s="93">
        <v>32.5</v>
      </c>
      <c r="S57" s="93">
        <v>32.5</v>
      </c>
      <c r="T57" s="93">
        <v>32.5</v>
      </c>
      <c r="U57">
        <v>1.45</v>
      </c>
      <c r="V57">
        <v>115.958962</v>
      </c>
      <c r="W57">
        <v>1.75</v>
      </c>
      <c r="X57">
        <v>12.5</v>
      </c>
      <c r="Y57">
        <v>4.16</v>
      </c>
      <c r="Z57">
        <v>4.17</v>
      </c>
      <c r="AA57">
        <v>240</v>
      </c>
      <c r="AB57">
        <v>48</v>
      </c>
      <c r="AC57">
        <v>83.67</v>
      </c>
      <c r="AD57">
        <v>43.02</v>
      </c>
      <c r="AE57">
        <v>83</v>
      </c>
      <c r="AF57">
        <v>42</v>
      </c>
      <c r="AG57">
        <v>3.34</v>
      </c>
      <c r="AH57">
        <v>6.67</v>
      </c>
      <c r="AI57">
        <v>6.67</v>
      </c>
      <c r="AJ57">
        <v>22.02</v>
      </c>
      <c r="AK57">
        <v>179</v>
      </c>
      <c r="AL57">
        <v>76</v>
      </c>
    </row>
    <row r="58" spans="1:38">
      <c r="A58" t="s">
        <v>100</v>
      </c>
      <c r="B58" s="34">
        <v>256.33</v>
      </c>
      <c r="C58" s="34">
        <v>74.010000000000005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15.76</v>
      </c>
      <c r="K58" s="37">
        <v>15.76</v>
      </c>
      <c r="L58" s="37">
        <v>16.149999999999999</v>
      </c>
      <c r="M58">
        <v>86.18</v>
      </c>
      <c r="N58">
        <v>269.32</v>
      </c>
      <c r="O58">
        <v>47.88</v>
      </c>
      <c r="P58">
        <v>1.1599999999999999</v>
      </c>
      <c r="Q58">
        <v>11.04</v>
      </c>
      <c r="R58" s="93">
        <v>32.5</v>
      </c>
      <c r="S58" s="93">
        <v>32.5</v>
      </c>
      <c r="T58" s="93">
        <v>32.5</v>
      </c>
      <c r="U58">
        <v>1.45</v>
      </c>
      <c r="V58">
        <v>110.73234100000001</v>
      </c>
      <c r="W58">
        <v>1.75</v>
      </c>
      <c r="X58">
        <v>12.5</v>
      </c>
      <c r="Y58">
        <v>4.16</v>
      </c>
      <c r="Z58">
        <v>4.17</v>
      </c>
      <c r="AA58">
        <v>240</v>
      </c>
      <c r="AB58">
        <v>48</v>
      </c>
      <c r="AC58">
        <v>81.52</v>
      </c>
      <c r="AD58">
        <v>41.5</v>
      </c>
      <c r="AE58">
        <v>82</v>
      </c>
      <c r="AF58">
        <v>41</v>
      </c>
      <c r="AG58">
        <v>3.34</v>
      </c>
      <c r="AH58">
        <v>6.67</v>
      </c>
      <c r="AI58">
        <v>6.67</v>
      </c>
      <c r="AJ58">
        <v>22.02</v>
      </c>
      <c r="AK58">
        <v>172</v>
      </c>
      <c r="AL58">
        <v>73</v>
      </c>
    </row>
    <row r="59" spans="1:38">
      <c r="A59" t="s">
        <v>101</v>
      </c>
      <c r="B59" s="34">
        <v>256.33</v>
      </c>
      <c r="C59" s="34">
        <v>74.010000000000005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15.13</v>
      </c>
      <c r="K59" s="37">
        <v>15.13</v>
      </c>
      <c r="L59" s="37">
        <v>15.5</v>
      </c>
      <c r="M59">
        <v>110.12</v>
      </c>
      <c r="N59">
        <v>269.32</v>
      </c>
      <c r="O59">
        <v>47.88</v>
      </c>
      <c r="P59">
        <v>1.1599999999999999</v>
      </c>
      <c r="Q59">
        <v>10.42</v>
      </c>
      <c r="R59" s="93">
        <v>32.5</v>
      </c>
      <c r="S59" s="93">
        <v>32.5</v>
      </c>
      <c r="T59" s="93">
        <v>32.5</v>
      </c>
      <c r="U59">
        <v>1.45</v>
      </c>
      <c r="V59">
        <v>104.70761400000001</v>
      </c>
      <c r="W59">
        <v>1.75</v>
      </c>
      <c r="X59">
        <v>12.5</v>
      </c>
      <c r="Y59">
        <v>4.16</v>
      </c>
      <c r="Z59">
        <v>4.17</v>
      </c>
      <c r="AA59">
        <v>239.53</v>
      </c>
      <c r="AB59">
        <v>47.91</v>
      </c>
      <c r="AC59">
        <v>79.55</v>
      </c>
      <c r="AD59">
        <v>39.950000000000003</v>
      </c>
      <c r="AE59">
        <v>79</v>
      </c>
      <c r="AF59">
        <v>40</v>
      </c>
      <c r="AG59">
        <v>3.34</v>
      </c>
      <c r="AH59">
        <v>6.67</v>
      </c>
      <c r="AI59">
        <v>6.67</v>
      </c>
      <c r="AJ59">
        <v>22.02</v>
      </c>
      <c r="AK59">
        <v>165</v>
      </c>
      <c r="AL59">
        <v>70</v>
      </c>
    </row>
    <row r="60" spans="1:38">
      <c r="A60" t="s">
        <v>102</v>
      </c>
      <c r="B60" s="34">
        <v>256.33</v>
      </c>
      <c r="C60" s="34">
        <v>74.010000000000005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14.42</v>
      </c>
      <c r="K60" s="37">
        <v>14.42</v>
      </c>
      <c r="L60" s="37">
        <v>14.77</v>
      </c>
      <c r="M60">
        <v>110.12</v>
      </c>
      <c r="N60">
        <v>269.32</v>
      </c>
      <c r="O60">
        <v>47.88</v>
      </c>
      <c r="P60">
        <v>1.1599999999999999</v>
      </c>
      <c r="Q60">
        <v>10.11</v>
      </c>
      <c r="R60" s="93">
        <v>32.5</v>
      </c>
      <c r="S60" s="93">
        <v>32.5</v>
      </c>
      <c r="T60" s="93">
        <v>32.5</v>
      </c>
      <c r="U60">
        <v>1.45</v>
      </c>
      <c r="V60">
        <v>97.806916999999999</v>
      </c>
      <c r="W60">
        <v>1.75</v>
      </c>
      <c r="X60">
        <v>12.5</v>
      </c>
      <c r="Y60">
        <v>4.16</v>
      </c>
      <c r="Z60">
        <v>4.17</v>
      </c>
      <c r="AA60">
        <v>229.77</v>
      </c>
      <c r="AB60">
        <v>45.95</v>
      </c>
      <c r="AC60">
        <v>75.77</v>
      </c>
      <c r="AD60">
        <v>37.979999999999997</v>
      </c>
      <c r="AE60">
        <v>75</v>
      </c>
      <c r="AF60">
        <v>37</v>
      </c>
      <c r="AG60">
        <v>3.34</v>
      </c>
      <c r="AH60">
        <v>6.67</v>
      </c>
      <c r="AI60">
        <v>6.67</v>
      </c>
      <c r="AJ60">
        <v>22.02</v>
      </c>
      <c r="AK60">
        <v>158</v>
      </c>
      <c r="AL60">
        <v>67</v>
      </c>
    </row>
    <row r="61" spans="1:38">
      <c r="A61" t="s">
        <v>103</v>
      </c>
      <c r="B61" s="34">
        <v>256.33</v>
      </c>
      <c r="C61" s="34">
        <v>74.010000000000005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13.52</v>
      </c>
      <c r="K61" s="37">
        <v>13.52</v>
      </c>
      <c r="L61" s="37">
        <v>13.86</v>
      </c>
      <c r="M61">
        <v>110.12</v>
      </c>
      <c r="N61">
        <v>269.32</v>
      </c>
      <c r="O61">
        <v>47.88</v>
      </c>
      <c r="P61">
        <v>1.1599999999999999</v>
      </c>
      <c r="Q61">
        <v>12.18</v>
      </c>
      <c r="R61" s="93">
        <v>32.5</v>
      </c>
      <c r="S61" s="93">
        <v>32.5</v>
      </c>
      <c r="T61" s="93">
        <v>32.5</v>
      </c>
      <c r="U61">
        <v>1.45</v>
      </c>
      <c r="V61">
        <v>89.952386000000004</v>
      </c>
      <c r="W61">
        <v>1.75</v>
      </c>
      <c r="X61">
        <v>12.5</v>
      </c>
      <c r="Y61">
        <v>4.16</v>
      </c>
      <c r="Z61">
        <v>4.17</v>
      </c>
      <c r="AA61">
        <v>219.35</v>
      </c>
      <c r="AB61">
        <v>43.87</v>
      </c>
      <c r="AC61">
        <v>71</v>
      </c>
      <c r="AD61">
        <v>36.1</v>
      </c>
      <c r="AE61">
        <v>70</v>
      </c>
      <c r="AF61">
        <v>35</v>
      </c>
      <c r="AG61">
        <v>3.34</v>
      </c>
      <c r="AH61">
        <v>6.67</v>
      </c>
      <c r="AI61">
        <v>6.67</v>
      </c>
      <c r="AJ61">
        <v>22.02</v>
      </c>
      <c r="AK61">
        <v>151</v>
      </c>
      <c r="AL61">
        <v>64</v>
      </c>
    </row>
    <row r="62" spans="1:38">
      <c r="A62" t="s">
        <v>104</v>
      </c>
      <c r="B62" s="34">
        <v>256.33</v>
      </c>
      <c r="C62" s="34">
        <v>74.010000000000005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12.61</v>
      </c>
      <c r="K62" s="37">
        <v>12.61</v>
      </c>
      <c r="L62" s="37">
        <v>12.92</v>
      </c>
      <c r="M62">
        <v>110.12</v>
      </c>
      <c r="N62">
        <v>269.32</v>
      </c>
      <c r="O62">
        <v>47.88</v>
      </c>
      <c r="P62">
        <v>1.1599999999999999</v>
      </c>
      <c r="Q62">
        <v>11.71</v>
      </c>
      <c r="R62" s="93">
        <v>32.5</v>
      </c>
      <c r="S62" s="93">
        <v>32.5</v>
      </c>
      <c r="T62" s="93">
        <v>32.5</v>
      </c>
      <c r="U62">
        <v>1.45</v>
      </c>
      <c r="V62">
        <v>81.231617999999997</v>
      </c>
      <c r="W62">
        <v>1.75</v>
      </c>
      <c r="X62">
        <v>12.5</v>
      </c>
      <c r="Y62">
        <v>4.16</v>
      </c>
      <c r="Z62">
        <v>4.17</v>
      </c>
      <c r="AA62">
        <v>209.11</v>
      </c>
      <c r="AB62">
        <v>41.82</v>
      </c>
      <c r="AC62">
        <v>65.819999999999993</v>
      </c>
      <c r="AD62">
        <v>33.89</v>
      </c>
      <c r="AE62">
        <v>65</v>
      </c>
      <c r="AF62">
        <v>33</v>
      </c>
      <c r="AG62">
        <v>3.34</v>
      </c>
      <c r="AH62">
        <v>6.67</v>
      </c>
      <c r="AI62">
        <v>6.67</v>
      </c>
      <c r="AJ62">
        <v>22.02</v>
      </c>
      <c r="AK62">
        <v>140</v>
      </c>
      <c r="AL62">
        <v>60</v>
      </c>
    </row>
    <row r="63" spans="1:38">
      <c r="A63" t="s">
        <v>105</v>
      </c>
      <c r="B63" s="34">
        <v>256.33</v>
      </c>
      <c r="C63" s="34">
        <v>74.010000000000005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11.57</v>
      </c>
      <c r="K63" s="37">
        <v>11.57</v>
      </c>
      <c r="L63" s="37">
        <v>11.85</v>
      </c>
      <c r="M63">
        <v>110.12</v>
      </c>
      <c r="N63">
        <v>269.32</v>
      </c>
      <c r="O63">
        <v>47.88</v>
      </c>
      <c r="P63">
        <v>1.24</v>
      </c>
      <c r="Q63">
        <v>11.23</v>
      </c>
      <c r="R63" s="93">
        <v>32.5</v>
      </c>
      <c r="S63" s="93">
        <v>32.5</v>
      </c>
      <c r="T63" s="93">
        <v>32.5</v>
      </c>
      <c r="U63">
        <v>1.52</v>
      </c>
      <c r="V63">
        <v>74.058396999999999</v>
      </c>
      <c r="W63">
        <v>1.75</v>
      </c>
      <c r="X63">
        <v>12.5</v>
      </c>
      <c r="Y63">
        <v>4.16</v>
      </c>
      <c r="Z63">
        <v>4.17</v>
      </c>
      <c r="AA63">
        <v>194.03</v>
      </c>
      <c r="AB63">
        <v>38.799999999999997</v>
      </c>
      <c r="AC63">
        <v>61.02</v>
      </c>
      <c r="AD63">
        <v>31.8</v>
      </c>
      <c r="AE63">
        <v>61</v>
      </c>
      <c r="AF63">
        <v>31</v>
      </c>
      <c r="AG63">
        <v>3.34</v>
      </c>
      <c r="AH63">
        <v>6.67</v>
      </c>
      <c r="AI63">
        <v>6.67</v>
      </c>
      <c r="AJ63">
        <v>22.98</v>
      </c>
      <c r="AK63">
        <v>126</v>
      </c>
      <c r="AL63">
        <v>54</v>
      </c>
    </row>
    <row r="64" spans="1:38">
      <c r="A64" t="s">
        <v>106</v>
      </c>
      <c r="B64" s="34">
        <v>256.33</v>
      </c>
      <c r="C64" s="34">
        <v>74.010000000000005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10.56</v>
      </c>
      <c r="K64" s="37">
        <v>10.56</v>
      </c>
      <c r="L64" s="37">
        <v>10.83</v>
      </c>
      <c r="M64">
        <v>110.12</v>
      </c>
      <c r="N64">
        <v>269.32</v>
      </c>
      <c r="O64">
        <v>47.88</v>
      </c>
      <c r="P64">
        <v>1.24</v>
      </c>
      <c r="Q64">
        <v>10.81</v>
      </c>
      <c r="R64" s="93">
        <v>32.5</v>
      </c>
      <c r="S64" s="93">
        <v>32.5</v>
      </c>
      <c r="T64" s="93">
        <v>32.5</v>
      </c>
      <c r="U64">
        <v>1.52</v>
      </c>
      <c r="V64">
        <v>64.257266000000001</v>
      </c>
      <c r="W64">
        <v>1.75</v>
      </c>
      <c r="X64">
        <v>12.5</v>
      </c>
      <c r="Y64">
        <v>4.16</v>
      </c>
      <c r="Z64">
        <v>4.17</v>
      </c>
      <c r="AA64">
        <v>177.66</v>
      </c>
      <c r="AB64">
        <v>35.53</v>
      </c>
      <c r="AC64">
        <v>55.78</v>
      </c>
      <c r="AD64">
        <v>28.82</v>
      </c>
      <c r="AE64">
        <v>57</v>
      </c>
      <c r="AF64">
        <v>28</v>
      </c>
      <c r="AG64">
        <v>3.34</v>
      </c>
      <c r="AH64">
        <v>6.67</v>
      </c>
      <c r="AI64">
        <v>6.67</v>
      </c>
      <c r="AJ64">
        <v>22.98</v>
      </c>
      <c r="AK64">
        <v>112</v>
      </c>
      <c r="AL64">
        <v>48</v>
      </c>
    </row>
    <row r="65" spans="1:38">
      <c r="A65" t="s">
        <v>107</v>
      </c>
      <c r="B65" s="34">
        <v>256.33</v>
      </c>
      <c r="C65" s="34">
        <v>74.010000000000005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9.44</v>
      </c>
      <c r="K65" s="37">
        <v>9.44</v>
      </c>
      <c r="L65" s="37">
        <v>9.68</v>
      </c>
      <c r="M65">
        <v>110.12</v>
      </c>
      <c r="N65">
        <v>269.32</v>
      </c>
      <c r="O65">
        <v>47.88</v>
      </c>
      <c r="P65">
        <v>1.24</v>
      </c>
      <c r="Q65">
        <v>10.42</v>
      </c>
      <c r="R65" s="93">
        <v>32.5</v>
      </c>
      <c r="S65" s="93">
        <v>32.5</v>
      </c>
      <c r="T65" s="93">
        <v>32.5</v>
      </c>
      <c r="U65">
        <v>1.52</v>
      </c>
      <c r="V65">
        <v>54.339339000000002</v>
      </c>
      <c r="W65">
        <v>1.75</v>
      </c>
      <c r="X65">
        <v>12.5</v>
      </c>
      <c r="Y65">
        <v>4.16</v>
      </c>
      <c r="Z65">
        <v>4.17</v>
      </c>
      <c r="AA65">
        <v>163.71</v>
      </c>
      <c r="AB65">
        <v>32.74</v>
      </c>
      <c r="AC65">
        <v>49.79</v>
      </c>
      <c r="AD65">
        <v>25.71</v>
      </c>
      <c r="AE65">
        <v>50</v>
      </c>
      <c r="AF65">
        <v>25</v>
      </c>
      <c r="AG65">
        <v>3.34</v>
      </c>
      <c r="AH65">
        <v>6.67</v>
      </c>
      <c r="AI65">
        <v>6.67</v>
      </c>
      <c r="AJ65">
        <v>22.98</v>
      </c>
      <c r="AK65">
        <v>98</v>
      </c>
      <c r="AL65">
        <v>42</v>
      </c>
    </row>
    <row r="66" spans="1:38">
      <c r="A66" t="s">
        <v>108</v>
      </c>
      <c r="B66" s="34">
        <v>256.33</v>
      </c>
      <c r="C66" s="34">
        <v>74.010000000000005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8.2100000000000009</v>
      </c>
      <c r="K66" s="37">
        <v>8.2100000000000009</v>
      </c>
      <c r="L66" s="37">
        <v>8.42</v>
      </c>
      <c r="M66">
        <v>110.12</v>
      </c>
      <c r="N66">
        <v>269.32</v>
      </c>
      <c r="O66">
        <v>47.88</v>
      </c>
      <c r="P66">
        <v>1.24</v>
      </c>
      <c r="Q66">
        <v>10.08</v>
      </c>
      <c r="R66" s="93">
        <v>32.5</v>
      </c>
      <c r="S66" s="93">
        <v>32.5</v>
      </c>
      <c r="T66" s="93">
        <v>32.5</v>
      </c>
      <c r="U66">
        <v>1.52</v>
      </c>
      <c r="V66">
        <v>43.691437000000001</v>
      </c>
      <c r="W66">
        <v>1.75</v>
      </c>
      <c r="X66">
        <v>13.55</v>
      </c>
      <c r="Y66">
        <v>4.51</v>
      </c>
      <c r="Z66">
        <v>4.5199999999999996</v>
      </c>
      <c r="AA66">
        <v>146.66999999999999</v>
      </c>
      <c r="AB66">
        <v>29.33</v>
      </c>
      <c r="AC66">
        <v>42.79</v>
      </c>
      <c r="AD66">
        <v>22.35</v>
      </c>
      <c r="AE66">
        <v>43</v>
      </c>
      <c r="AF66">
        <v>21</v>
      </c>
      <c r="AG66">
        <v>3.34</v>
      </c>
      <c r="AH66">
        <v>6.67</v>
      </c>
      <c r="AI66">
        <v>6.67</v>
      </c>
      <c r="AJ66">
        <v>22.98</v>
      </c>
      <c r="AK66">
        <v>84</v>
      </c>
      <c r="AL66">
        <v>36</v>
      </c>
    </row>
    <row r="67" spans="1:38">
      <c r="A67" t="s">
        <v>109</v>
      </c>
      <c r="B67" s="34">
        <v>256.33</v>
      </c>
      <c r="C67" s="34">
        <v>74.010000000000005</v>
      </c>
      <c r="D67" s="93">
        <f t="shared" si="0"/>
        <v>90</v>
      </c>
      <c r="E67" s="34">
        <v>0</v>
      </c>
      <c r="F67" s="34"/>
      <c r="G67" s="34"/>
      <c r="H67" s="34"/>
      <c r="I67" s="34"/>
      <c r="J67" s="37">
        <v>6.85</v>
      </c>
      <c r="K67" s="37">
        <v>6.85</v>
      </c>
      <c r="L67" s="37">
        <v>7.02</v>
      </c>
      <c r="M67">
        <v>113</v>
      </c>
      <c r="N67">
        <v>269.32</v>
      </c>
      <c r="O67">
        <v>47.88</v>
      </c>
      <c r="P67">
        <v>1.24</v>
      </c>
      <c r="Q67">
        <v>9.8800000000000008</v>
      </c>
      <c r="R67" s="93">
        <v>33</v>
      </c>
      <c r="S67" s="93">
        <v>24</v>
      </c>
      <c r="T67" s="93">
        <v>33</v>
      </c>
      <c r="U67">
        <v>1.6</v>
      </c>
      <c r="V67">
        <v>32.333025999999997</v>
      </c>
      <c r="W67">
        <v>1.8</v>
      </c>
      <c r="X67">
        <v>14.38</v>
      </c>
      <c r="Y67">
        <v>4.79</v>
      </c>
      <c r="Z67">
        <v>4.79</v>
      </c>
      <c r="AA67">
        <v>128.58000000000001</v>
      </c>
      <c r="AB67">
        <v>25.71</v>
      </c>
      <c r="AC67">
        <v>35.14</v>
      </c>
      <c r="AD67">
        <v>17.809999999999999</v>
      </c>
      <c r="AE67">
        <v>31</v>
      </c>
      <c r="AF67">
        <v>16</v>
      </c>
      <c r="AG67">
        <v>3.34</v>
      </c>
      <c r="AH67">
        <v>6.67</v>
      </c>
      <c r="AI67">
        <v>6.67</v>
      </c>
      <c r="AJ67">
        <v>22.02</v>
      </c>
      <c r="AK67">
        <v>70</v>
      </c>
      <c r="AL67">
        <v>30</v>
      </c>
    </row>
    <row r="68" spans="1:38">
      <c r="A68" t="s">
        <v>110</v>
      </c>
      <c r="B68" s="34">
        <v>256.33</v>
      </c>
      <c r="C68" s="34">
        <v>74.010000000000005</v>
      </c>
      <c r="D68" s="93">
        <f t="shared" ref="D68:D98" si="1">R68+S68+T68</f>
        <v>66.7</v>
      </c>
      <c r="E68" s="34">
        <v>0</v>
      </c>
      <c r="F68" s="34"/>
      <c r="G68" s="34"/>
      <c r="H68" s="34"/>
      <c r="I68" s="34"/>
      <c r="J68" s="37">
        <v>5.23</v>
      </c>
      <c r="K68" s="37">
        <v>5.23</v>
      </c>
      <c r="L68" s="37">
        <v>5.37</v>
      </c>
      <c r="M68">
        <v>113</v>
      </c>
      <c r="N68">
        <v>269.32</v>
      </c>
      <c r="O68">
        <v>64.19</v>
      </c>
      <c r="P68">
        <v>1.24</v>
      </c>
      <c r="Q68">
        <v>9.56</v>
      </c>
      <c r="R68" s="93">
        <v>27.03</v>
      </c>
      <c r="S68" s="93">
        <v>10</v>
      </c>
      <c r="T68" s="93">
        <v>29.67</v>
      </c>
      <c r="U68">
        <v>1.6</v>
      </c>
      <c r="V68">
        <v>21.626726000000001</v>
      </c>
      <c r="W68">
        <v>1.8</v>
      </c>
      <c r="X68">
        <v>15.19</v>
      </c>
      <c r="Y68">
        <v>5.07</v>
      </c>
      <c r="Z68">
        <v>5.0599999999999996</v>
      </c>
      <c r="AA68">
        <v>106.88</v>
      </c>
      <c r="AB68">
        <v>21.37</v>
      </c>
      <c r="AC68">
        <v>27.07</v>
      </c>
      <c r="AD68">
        <v>12.3</v>
      </c>
      <c r="AE68">
        <v>27</v>
      </c>
      <c r="AF68">
        <v>13</v>
      </c>
      <c r="AG68">
        <v>3.34</v>
      </c>
      <c r="AH68">
        <v>6.67</v>
      </c>
      <c r="AI68">
        <v>6.67</v>
      </c>
      <c r="AJ68">
        <v>22.02</v>
      </c>
      <c r="AK68">
        <v>56</v>
      </c>
      <c r="AL68">
        <v>24</v>
      </c>
    </row>
    <row r="69" spans="1:38">
      <c r="A69" t="s">
        <v>111</v>
      </c>
      <c r="B69" s="34">
        <v>256.33</v>
      </c>
      <c r="C69" s="34">
        <v>74.010000000000005</v>
      </c>
      <c r="D69" s="93">
        <f t="shared" si="1"/>
        <v>27.72</v>
      </c>
      <c r="E69" s="34">
        <v>0</v>
      </c>
      <c r="F69" s="34"/>
      <c r="G69" s="34"/>
      <c r="H69" s="34"/>
      <c r="I69" s="34"/>
      <c r="J69" s="37">
        <v>3.59</v>
      </c>
      <c r="K69" s="37">
        <v>3.59</v>
      </c>
      <c r="L69" s="37">
        <v>3.69</v>
      </c>
      <c r="M69">
        <v>113</v>
      </c>
      <c r="N69">
        <v>269.32</v>
      </c>
      <c r="O69">
        <v>91.7</v>
      </c>
      <c r="P69">
        <v>1.31</v>
      </c>
      <c r="Q69">
        <v>7.74</v>
      </c>
      <c r="R69" s="93">
        <v>14.65</v>
      </c>
      <c r="S69" s="93">
        <v>2</v>
      </c>
      <c r="T69" s="93">
        <v>11.07</v>
      </c>
      <c r="U69">
        <v>1.6</v>
      </c>
      <c r="V69">
        <v>14.171248</v>
      </c>
      <c r="W69">
        <v>1.8</v>
      </c>
      <c r="X69">
        <v>15.87</v>
      </c>
      <c r="Y69">
        <v>5.29</v>
      </c>
      <c r="Z69">
        <v>5.29</v>
      </c>
      <c r="AA69">
        <v>83.53</v>
      </c>
      <c r="AB69">
        <v>16.7</v>
      </c>
      <c r="AC69">
        <v>18.440000000000001</v>
      </c>
      <c r="AD69">
        <v>9</v>
      </c>
      <c r="AE69">
        <v>17</v>
      </c>
      <c r="AF69">
        <v>8</v>
      </c>
      <c r="AG69">
        <v>3.34</v>
      </c>
      <c r="AH69">
        <v>6.67</v>
      </c>
      <c r="AI69">
        <v>6.67</v>
      </c>
      <c r="AJ69">
        <v>22.98</v>
      </c>
      <c r="AK69">
        <v>42</v>
      </c>
      <c r="AL69">
        <v>18</v>
      </c>
    </row>
    <row r="70" spans="1:38">
      <c r="A70" t="s">
        <v>112</v>
      </c>
      <c r="B70" s="34">
        <v>256.33</v>
      </c>
      <c r="C70" s="34">
        <v>86.38</v>
      </c>
      <c r="D70" s="93">
        <f t="shared" si="1"/>
        <v>12.54</v>
      </c>
      <c r="E70" s="34">
        <v>0</v>
      </c>
      <c r="F70" s="34"/>
      <c r="G70" s="34"/>
      <c r="H70" s="34"/>
      <c r="I70" s="34"/>
      <c r="J70" s="37">
        <v>2.12</v>
      </c>
      <c r="K70" s="37">
        <v>2.12</v>
      </c>
      <c r="L70" s="37">
        <v>2.17</v>
      </c>
      <c r="M70">
        <v>113</v>
      </c>
      <c r="N70">
        <v>269.32</v>
      </c>
      <c r="O70">
        <v>100.3</v>
      </c>
      <c r="P70">
        <v>1.31</v>
      </c>
      <c r="Q70">
        <v>7.45</v>
      </c>
      <c r="R70" s="93">
        <v>6.04</v>
      </c>
      <c r="S70" s="93">
        <v>0</v>
      </c>
      <c r="T70" s="93">
        <v>6.5</v>
      </c>
      <c r="U70">
        <v>1.6</v>
      </c>
      <c r="V70">
        <v>7.4165460000000003</v>
      </c>
      <c r="W70">
        <v>1.8</v>
      </c>
      <c r="X70">
        <v>16.7</v>
      </c>
      <c r="Y70">
        <v>5.57</v>
      </c>
      <c r="Z70">
        <v>5.57</v>
      </c>
      <c r="AA70">
        <v>58.96</v>
      </c>
      <c r="AB70">
        <v>11.79</v>
      </c>
      <c r="AC70">
        <v>9.7899999999999991</v>
      </c>
      <c r="AD70">
        <v>6</v>
      </c>
      <c r="AE70">
        <v>10</v>
      </c>
      <c r="AF70">
        <v>5</v>
      </c>
      <c r="AG70">
        <v>3.34</v>
      </c>
      <c r="AH70">
        <v>6.67</v>
      </c>
      <c r="AI70">
        <v>6.67</v>
      </c>
      <c r="AJ70">
        <v>22.98</v>
      </c>
      <c r="AK70">
        <v>28</v>
      </c>
      <c r="AL70">
        <v>12</v>
      </c>
    </row>
    <row r="71" spans="1:38">
      <c r="A71" t="s">
        <v>113</v>
      </c>
      <c r="B71" s="34">
        <v>256.33</v>
      </c>
      <c r="C71" s="34">
        <v>72.78</v>
      </c>
      <c r="D71" s="93">
        <f t="shared" si="1"/>
        <v>4.4800000000000004</v>
      </c>
      <c r="E71" s="34">
        <v>0</v>
      </c>
      <c r="F71" s="34"/>
      <c r="G71" s="34"/>
      <c r="H71" s="34"/>
      <c r="I71" s="34"/>
      <c r="J71" s="37">
        <v>1.07</v>
      </c>
      <c r="K71" s="37">
        <v>1.07</v>
      </c>
      <c r="L71" s="37">
        <v>1.0900000000000001</v>
      </c>
      <c r="M71">
        <v>113</v>
      </c>
      <c r="N71">
        <v>269.32</v>
      </c>
      <c r="O71">
        <v>100.3</v>
      </c>
      <c r="P71">
        <v>1.31</v>
      </c>
      <c r="Q71">
        <v>7.51</v>
      </c>
      <c r="R71" s="93">
        <v>1.23</v>
      </c>
      <c r="S71" s="93">
        <v>0</v>
      </c>
      <c r="T71" s="93">
        <v>3.25</v>
      </c>
      <c r="U71">
        <v>1.52</v>
      </c>
      <c r="V71">
        <v>3.5525449999999998</v>
      </c>
      <c r="W71">
        <v>1.8</v>
      </c>
      <c r="X71">
        <v>17.079999999999998</v>
      </c>
      <c r="Y71">
        <v>5.7</v>
      </c>
      <c r="Z71">
        <v>5.69</v>
      </c>
      <c r="AA71">
        <v>35.270000000000003</v>
      </c>
      <c r="AB71">
        <v>7.05</v>
      </c>
      <c r="AC71">
        <v>1.77</v>
      </c>
      <c r="AD71">
        <v>3</v>
      </c>
      <c r="AE71">
        <v>7</v>
      </c>
      <c r="AF71">
        <v>3</v>
      </c>
      <c r="AG71">
        <v>3.34</v>
      </c>
      <c r="AH71">
        <v>8.4700000000000006</v>
      </c>
      <c r="AI71">
        <v>8.4700000000000006</v>
      </c>
      <c r="AJ71">
        <v>23.94</v>
      </c>
      <c r="AK71">
        <v>11</v>
      </c>
      <c r="AL71">
        <v>5</v>
      </c>
    </row>
    <row r="72" spans="1:38">
      <c r="A72" t="s">
        <v>114</v>
      </c>
      <c r="B72" s="34">
        <v>256.33</v>
      </c>
      <c r="C72" s="34">
        <v>72.78</v>
      </c>
      <c r="D72" s="93">
        <f t="shared" si="1"/>
        <v>2.1100000000000003</v>
      </c>
      <c r="E72" s="34">
        <v>0</v>
      </c>
      <c r="F72" s="34"/>
      <c r="G72" s="34"/>
      <c r="H72" s="34"/>
      <c r="I72" s="34"/>
      <c r="J72" s="37">
        <v>0.41</v>
      </c>
      <c r="K72" s="37">
        <v>0.41</v>
      </c>
      <c r="L72" s="37">
        <v>0.42</v>
      </c>
      <c r="M72">
        <v>113</v>
      </c>
      <c r="N72">
        <v>269.32</v>
      </c>
      <c r="O72">
        <v>100.3</v>
      </c>
      <c r="P72">
        <v>1.31</v>
      </c>
      <c r="Q72">
        <v>7.21</v>
      </c>
      <c r="R72" s="93">
        <v>1.03</v>
      </c>
      <c r="S72" s="93">
        <v>0</v>
      </c>
      <c r="T72" s="93">
        <v>1.08</v>
      </c>
      <c r="U72">
        <v>1.52</v>
      </c>
      <c r="V72">
        <v>0.62291200000000002</v>
      </c>
      <c r="W72">
        <v>1.8</v>
      </c>
      <c r="X72">
        <v>17.649999999999999</v>
      </c>
      <c r="Y72">
        <v>5.89</v>
      </c>
      <c r="Z72">
        <v>5.88</v>
      </c>
      <c r="AA72">
        <v>17.100000000000001</v>
      </c>
      <c r="AB72">
        <v>3.42</v>
      </c>
      <c r="AC72">
        <v>0.33</v>
      </c>
      <c r="AD72">
        <v>2</v>
      </c>
      <c r="AE72">
        <v>3</v>
      </c>
      <c r="AF72">
        <v>1</v>
      </c>
      <c r="AG72">
        <v>3.34</v>
      </c>
      <c r="AH72">
        <v>9.84</v>
      </c>
      <c r="AI72">
        <v>9.84</v>
      </c>
      <c r="AJ72">
        <v>23.94</v>
      </c>
      <c r="AK72">
        <v>4</v>
      </c>
      <c r="AL72">
        <v>2</v>
      </c>
    </row>
    <row r="73" spans="1:38">
      <c r="A73" t="s">
        <v>115</v>
      </c>
      <c r="B73" s="34">
        <v>256.33</v>
      </c>
      <c r="C73" s="34">
        <v>72.78</v>
      </c>
      <c r="D73" s="93">
        <f t="shared" si="1"/>
        <v>0.92999999999999994</v>
      </c>
      <c r="E73" s="34">
        <v>0</v>
      </c>
      <c r="F73" s="34"/>
      <c r="G73" s="34"/>
      <c r="H73" s="34"/>
      <c r="I73" s="34"/>
      <c r="J73" s="37">
        <v>0.11</v>
      </c>
      <c r="K73" s="37">
        <v>0.11</v>
      </c>
      <c r="L73" s="37">
        <v>0.11</v>
      </c>
      <c r="M73">
        <v>113</v>
      </c>
      <c r="N73">
        <v>269.32</v>
      </c>
      <c r="O73">
        <v>100.3</v>
      </c>
      <c r="P73">
        <v>1.31</v>
      </c>
      <c r="Q73">
        <v>7.21</v>
      </c>
      <c r="R73" s="93">
        <v>0.82</v>
      </c>
      <c r="S73" s="93">
        <v>0</v>
      </c>
      <c r="T73" s="93">
        <v>0.11</v>
      </c>
      <c r="U73">
        <v>1.52</v>
      </c>
      <c r="V73">
        <v>0</v>
      </c>
      <c r="W73">
        <v>1.8</v>
      </c>
      <c r="X73">
        <v>18.059999999999999</v>
      </c>
      <c r="Y73">
        <v>6.01</v>
      </c>
      <c r="Z73">
        <v>6.02</v>
      </c>
      <c r="AA73">
        <v>5.63</v>
      </c>
      <c r="AB73">
        <v>1.1200000000000001</v>
      </c>
      <c r="AC73">
        <v>0</v>
      </c>
      <c r="AD73">
        <v>0</v>
      </c>
      <c r="AE73">
        <v>1</v>
      </c>
      <c r="AF73">
        <v>1</v>
      </c>
      <c r="AG73">
        <v>3.34</v>
      </c>
      <c r="AH73">
        <v>11.17</v>
      </c>
      <c r="AI73">
        <v>11.17</v>
      </c>
      <c r="AJ73">
        <v>24.9</v>
      </c>
      <c r="AK73">
        <v>1</v>
      </c>
      <c r="AL73">
        <v>1</v>
      </c>
    </row>
    <row r="74" spans="1:38">
      <c r="A74" t="s">
        <v>116</v>
      </c>
      <c r="B74" s="34">
        <v>256.33</v>
      </c>
      <c r="C74" s="34">
        <v>72.78</v>
      </c>
      <c r="D74" s="93">
        <f t="shared" si="1"/>
        <v>0.62</v>
      </c>
      <c r="E74" s="34">
        <v>0</v>
      </c>
      <c r="F74" s="34"/>
      <c r="G74" s="34"/>
      <c r="H74" s="34"/>
      <c r="I74" s="34"/>
      <c r="J74" s="37">
        <v>0.1</v>
      </c>
      <c r="K74" s="37">
        <v>0.1</v>
      </c>
      <c r="L74" s="37">
        <v>0.1</v>
      </c>
      <c r="M74">
        <v>113</v>
      </c>
      <c r="N74">
        <v>269.32</v>
      </c>
      <c r="O74">
        <v>100.3</v>
      </c>
      <c r="P74">
        <v>1.31</v>
      </c>
      <c r="Q74">
        <v>7.21</v>
      </c>
      <c r="R74" s="93">
        <v>0.62</v>
      </c>
      <c r="S74" s="93">
        <v>0</v>
      </c>
      <c r="T74" s="93">
        <v>0</v>
      </c>
      <c r="U74">
        <v>1.52</v>
      </c>
      <c r="V74">
        <v>0</v>
      </c>
      <c r="W74">
        <v>1.8</v>
      </c>
      <c r="X74">
        <v>18.45</v>
      </c>
      <c r="Y74">
        <v>6.16</v>
      </c>
      <c r="Z74">
        <v>6.15</v>
      </c>
      <c r="AA74">
        <v>0.78</v>
      </c>
      <c r="AB74">
        <v>0.15</v>
      </c>
      <c r="AC74">
        <v>0</v>
      </c>
      <c r="AD74">
        <v>0</v>
      </c>
      <c r="AE74">
        <v>0</v>
      </c>
      <c r="AF74">
        <v>0</v>
      </c>
      <c r="AG74">
        <v>3.34</v>
      </c>
      <c r="AH74">
        <v>12.51</v>
      </c>
      <c r="AI74">
        <v>12.51</v>
      </c>
      <c r="AJ74">
        <v>24.9</v>
      </c>
      <c r="AK74">
        <v>1</v>
      </c>
      <c r="AL74">
        <v>0</v>
      </c>
    </row>
    <row r="75" spans="1:38">
      <c r="A75" t="s">
        <v>117</v>
      </c>
      <c r="B75" s="34">
        <v>256.33</v>
      </c>
      <c r="C75" s="34">
        <v>72.78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113</v>
      </c>
      <c r="N75">
        <v>269.32</v>
      </c>
      <c r="O75">
        <v>100.3</v>
      </c>
      <c r="P75">
        <v>1.39</v>
      </c>
      <c r="Q75">
        <v>7.21</v>
      </c>
      <c r="R75" s="93">
        <v>0</v>
      </c>
      <c r="S75" s="93">
        <v>0</v>
      </c>
      <c r="T75" s="93">
        <v>0</v>
      </c>
      <c r="U75">
        <v>1.52</v>
      </c>
      <c r="V75">
        <v>0</v>
      </c>
      <c r="W75">
        <v>1.8</v>
      </c>
      <c r="X75">
        <v>18.43</v>
      </c>
      <c r="Y75">
        <v>6.15</v>
      </c>
      <c r="Z75">
        <v>6.14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3.34</v>
      </c>
      <c r="AH75">
        <v>13.33</v>
      </c>
      <c r="AI75">
        <v>13.33</v>
      </c>
      <c r="AJ75">
        <v>24.9</v>
      </c>
      <c r="AK75">
        <v>1</v>
      </c>
      <c r="AL75">
        <v>0</v>
      </c>
    </row>
    <row r="76" spans="1:38">
      <c r="A76" t="s">
        <v>118</v>
      </c>
      <c r="B76" s="34">
        <v>256.33</v>
      </c>
      <c r="C76" s="34">
        <v>72.78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113</v>
      </c>
      <c r="N76">
        <v>269.32</v>
      </c>
      <c r="O76">
        <v>100.3</v>
      </c>
      <c r="P76">
        <v>1.39</v>
      </c>
      <c r="Q76">
        <v>7.21</v>
      </c>
      <c r="R76" s="93">
        <v>0</v>
      </c>
      <c r="S76" s="93">
        <v>0</v>
      </c>
      <c r="T76" s="93">
        <v>0</v>
      </c>
      <c r="U76">
        <v>1.52</v>
      </c>
      <c r="V76">
        <v>0</v>
      </c>
      <c r="W76">
        <v>1.8</v>
      </c>
      <c r="X76">
        <v>18.399999999999999</v>
      </c>
      <c r="Y76">
        <v>6.13</v>
      </c>
      <c r="Z76">
        <v>6.13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3.34</v>
      </c>
      <c r="AH76">
        <v>13.33</v>
      </c>
      <c r="AI76">
        <v>13.33</v>
      </c>
      <c r="AJ76">
        <v>24.9</v>
      </c>
      <c r="AK76">
        <v>1</v>
      </c>
      <c r="AL76">
        <v>0</v>
      </c>
    </row>
    <row r="77" spans="1:38">
      <c r="A77" t="s">
        <v>119</v>
      </c>
      <c r="B77" s="34">
        <v>256.33</v>
      </c>
      <c r="C77" s="34">
        <v>72.78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108.69</v>
      </c>
      <c r="N77">
        <v>269.32</v>
      </c>
      <c r="O77">
        <v>100.3</v>
      </c>
      <c r="P77">
        <v>1.39</v>
      </c>
      <c r="Q77">
        <v>7.21</v>
      </c>
      <c r="R77" s="93">
        <v>0</v>
      </c>
      <c r="S77" s="93">
        <v>0</v>
      </c>
      <c r="T77" s="93">
        <v>0</v>
      </c>
      <c r="U77">
        <v>1.52</v>
      </c>
      <c r="V77">
        <v>0</v>
      </c>
      <c r="W77">
        <v>1.8</v>
      </c>
      <c r="X77">
        <v>18.37</v>
      </c>
      <c r="Y77">
        <v>6.13</v>
      </c>
      <c r="Z77">
        <v>6.12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3.34</v>
      </c>
      <c r="AH77">
        <v>13.33</v>
      </c>
      <c r="AI77">
        <v>13.33</v>
      </c>
      <c r="AJ77">
        <v>24.9</v>
      </c>
      <c r="AK77">
        <v>1</v>
      </c>
      <c r="AL77">
        <v>0</v>
      </c>
    </row>
    <row r="78" spans="1:38">
      <c r="A78" t="s">
        <v>120</v>
      </c>
      <c r="B78" s="34">
        <v>256.33</v>
      </c>
      <c r="C78" s="34">
        <v>72.78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104.38</v>
      </c>
      <c r="N78">
        <v>269.32</v>
      </c>
      <c r="O78">
        <v>100.3</v>
      </c>
      <c r="P78">
        <v>1.39</v>
      </c>
      <c r="Q78">
        <v>7.74</v>
      </c>
      <c r="R78" s="93">
        <v>0</v>
      </c>
      <c r="S78" s="93">
        <v>0</v>
      </c>
      <c r="T78" s="93">
        <v>0</v>
      </c>
      <c r="U78">
        <v>1.52</v>
      </c>
      <c r="V78">
        <v>0</v>
      </c>
      <c r="W78">
        <v>1.8</v>
      </c>
      <c r="X78">
        <v>18.350000000000001</v>
      </c>
      <c r="Y78">
        <v>6.11</v>
      </c>
      <c r="Z78">
        <v>6.12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3.34</v>
      </c>
      <c r="AH78">
        <v>13.33</v>
      </c>
      <c r="AI78">
        <v>13.33</v>
      </c>
      <c r="AJ78">
        <v>24.9</v>
      </c>
      <c r="AK78">
        <v>0</v>
      </c>
      <c r="AL78">
        <v>0</v>
      </c>
    </row>
    <row r="79" spans="1:38">
      <c r="A79" t="s">
        <v>121</v>
      </c>
      <c r="B79" s="34">
        <v>256.33</v>
      </c>
      <c r="C79" s="34">
        <v>72.78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100.07</v>
      </c>
      <c r="N79">
        <v>269.32</v>
      </c>
      <c r="O79">
        <v>100.3</v>
      </c>
      <c r="P79">
        <v>1.31</v>
      </c>
      <c r="Q79">
        <v>7.21</v>
      </c>
      <c r="R79" s="93">
        <v>0</v>
      </c>
      <c r="S79" s="93">
        <v>0</v>
      </c>
      <c r="T79" s="93">
        <v>0</v>
      </c>
      <c r="U79">
        <v>1.45</v>
      </c>
      <c r="V79">
        <v>0</v>
      </c>
      <c r="W79">
        <v>1.8</v>
      </c>
      <c r="X79">
        <v>25.97</v>
      </c>
      <c r="Y79">
        <v>8.66</v>
      </c>
      <c r="Z79">
        <v>8.66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7.34</v>
      </c>
      <c r="AH79">
        <v>17.96</v>
      </c>
      <c r="AI79">
        <v>17.96</v>
      </c>
      <c r="AJ79">
        <v>24.9</v>
      </c>
      <c r="AK79">
        <v>0</v>
      </c>
      <c r="AL79">
        <v>0</v>
      </c>
    </row>
    <row r="80" spans="1:38">
      <c r="A80" t="s">
        <v>122</v>
      </c>
      <c r="B80" s="34">
        <v>256.33</v>
      </c>
      <c r="C80" s="34">
        <v>72.78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95.76</v>
      </c>
      <c r="N80">
        <v>269.32</v>
      </c>
      <c r="O80">
        <v>100.3</v>
      </c>
      <c r="P80">
        <v>1.31</v>
      </c>
      <c r="Q80">
        <v>7.21</v>
      </c>
      <c r="R80" s="93">
        <v>0</v>
      </c>
      <c r="S80" s="93">
        <v>0</v>
      </c>
      <c r="T80" s="93">
        <v>0</v>
      </c>
      <c r="U80">
        <v>1.45</v>
      </c>
      <c r="V80">
        <v>0</v>
      </c>
      <c r="W80">
        <v>1.8</v>
      </c>
      <c r="X80">
        <v>24.99</v>
      </c>
      <c r="Y80">
        <v>8.33</v>
      </c>
      <c r="Z80">
        <v>8.33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7.34</v>
      </c>
      <c r="AH80">
        <v>18</v>
      </c>
      <c r="AI80">
        <v>18</v>
      </c>
      <c r="AJ80">
        <v>24.9</v>
      </c>
      <c r="AK80">
        <v>0</v>
      </c>
      <c r="AL80">
        <v>0</v>
      </c>
    </row>
    <row r="81" spans="1:38">
      <c r="A81" t="s">
        <v>123</v>
      </c>
      <c r="B81" s="34">
        <v>256.33</v>
      </c>
      <c r="C81" s="34">
        <v>72.78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91.45</v>
      </c>
      <c r="N81">
        <v>269.32</v>
      </c>
      <c r="O81">
        <v>100.3</v>
      </c>
      <c r="P81">
        <v>1.31</v>
      </c>
      <c r="Q81">
        <v>7.21</v>
      </c>
      <c r="R81" s="93">
        <v>0</v>
      </c>
      <c r="S81" s="93">
        <v>0</v>
      </c>
      <c r="T81" s="93">
        <v>0</v>
      </c>
      <c r="U81">
        <v>1.45</v>
      </c>
      <c r="V81">
        <v>0</v>
      </c>
      <c r="W81">
        <v>1.8</v>
      </c>
      <c r="X81">
        <v>24.04</v>
      </c>
      <c r="Y81">
        <v>8.02</v>
      </c>
      <c r="Z81">
        <v>8.01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17.82</v>
      </c>
      <c r="AI81">
        <v>17.82</v>
      </c>
      <c r="AJ81">
        <v>24.9</v>
      </c>
      <c r="AK81">
        <v>0</v>
      </c>
      <c r="AL81">
        <v>0</v>
      </c>
    </row>
    <row r="82" spans="1:38">
      <c r="A82" t="s">
        <v>124</v>
      </c>
      <c r="B82" s="34">
        <v>256.33</v>
      </c>
      <c r="C82" s="34">
        <v>72.78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87.14</v>
      </c>
      <c r="N82">
        <v>269.32</v>
      </c>
      <c r="O82">
        <v>100.3</v>
      </c>
      <c r="P82">
        <v>1.31</v>
      </c>
      <c r="Q82">
        <v>7.45</v>
      </c>
      <c r="R82" s="93">
        <v>0</v>
      </c>
      <c r="S82" s="93">
        <v>0</v>
      </c>
      <c r="T82" s="93">
        <v>0</v>
      </c>
      <c r="U82">
        <v>1.45</v>
      </c>
      <c r="V82">
        <v>0</v>
      </c>
      <c r="W82">
        <v>1.8</v>
      </c>
      <c r="X82">
        <v>23.7</v>
      </c>
      <c r="Y82">
        <v>7.91</v>
      </c>
      <c r="Z82">
        <v>7.9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17.71</v>
      </c>
      <c r="AI82">
        <v>17.71</v>
      </c>
      <c r="AJ82">
        <v>24.9</v>
      </c>
      <c r="AK82">
        <v>0</v>
      </c>
      <c r="AL82">
        <v>0</v>
      </c>
    </row>
    <row r="83" spans="1:38">
      <c r="A83" t="s">
        <v>125</v>
      </c>
      <c r="B83" s="34">
        <v>256.33</v>
      </c>
      <c r="C83" s="34">
        <v>72.78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82.83</v>
      </c>
      <c r="N83">
        <v>269.32</v>
      </c>
      <c r="O83">
        <v>100.3</v>
      </c>
      <c r="P83">
        <v>1.31</v>
      </c>
      <c r="Q83">
        <v>8.43</v>
      </c>
      <c r="R83" s="93">
        <v>0</v>
      </c>
      <c r="S83" s="93">
        <v>0</v>
      </c>
      <c r="T83" s="93">
        <v>0</v>
      </c>
      <c r="U83">
        <v>1.45</v>
      </c>
      <c r="V83">
        <v>0</v>
      </c>
      <c r="W83">
        <v>1.75</v>
      </c>
      <c r="X83">
        <v>23.56</v>
      </c>
      <c r="Y83">
        <v>7.86</v>
      </c>
      <c r="Z83">
        <v>7.85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22.32</v>
      </c>
      <c r="AI83">
        <v>22.32</v>
      </c>
      <c r="AJ83">
        <v>24.9</v>
      </c>
      <c r="AK83">
        <v>0</v>
      </c>
      <c r="AL83">
        <v>0</v>
      </c>
    </row>
    <row r="84" spans="1:38">
      <c r="A84" t="s">
        <v>126</v>
      </c>
      <c r="B84" s="34">
        <v>256.33</v>
      </c>
      <c r="C84" s="34">
        <v>63.87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78.52</v>
      </c>
      <c r="N84">
        <v>269.32</v>
      </c>
      <c r="O84">
        <v>79.03</v>
      </c>
      <c r="P84">
        <v>1.31</v>
      </c>
      <c r="Q84">
        <v>8.93</v>
      </c>
      <c r="R84" s="93">
        <v>0</v>
      </c>
      <c r="S84" s="93">
        <v>0</v>
      </c>
      <c r="T84" s="93">
        <v>0</v>
      </c>
      <c r="U84">
        <v>1.45</v>
      </c>
      <c r="V84">
        <v>0</v>
      </c>
      <c r="W84">
        <v>1.75</v>
      </c>
      <c r="X84">
        <v>23.42</v>
      </c>
      <c r="Y84">
        <v>7.8</v>
      </c>
      <c r="Z84">
        <v>7.81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22.37</v>
      </c>
      <c r="AI84">
        <v>22.37</v>
      </c>
      <c r="AJ84">
        <v>24.9</v>
      </c>
      <c r="AK84">
        <v>0</v>
      </c>
      <c r="AL84">
        <v>0</v>
      </c>
    </row>
    <row r="85" spans="1:38">
      <c r="A85" t="s">
        <v>127</v>
      </c>
      <c r="B85" s="34">
        <v>256.33</v>
      </c>
      <c r="C85" s="34">
        <v>63.87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74.209999999999994</v>
      </c>
      <c r="N85">
        <v>269.32</v>
      </c>
      <c r="O85">
        <v>52.69</v>
      </c>
      <c r="P85">
        <v>1.31</v>
      </c>
      <c r="Q85">
        <v>9.3000000000000007</v>
      </c>
      <c r="R85" s="93">
        <v>0</v>
      </c>
      <c r="S85" s="93">
        <v>0</v>
      </c>
      <c r="T85" s="93">
        <v>0</v>
      </c>
      <c r="U85">
        <v>1.45</v>
      </c>
      <c r="V85">
        <v>0</v>
      </c>
      <c r="W85">
        <v>1.75</v>
      </c>
      <c r="X85">
        <v>23.16</v>
      </c>
      <c r="Y85">
        <v>7.71</v>
      </c>
      <c r="Z85">
        <v>7.72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21.27</v>
      </c>
      <c r="AI85">
        <v>21.27</v>
      </c>
      <c r="AJ85">
        <v>24.9</v>
      </c>
      <c r="AK85">
        <v>0</v>
      </c>
      <c r="AL85">
        <v>0</v>
      </c>
    </row>
    <row r="86" spans="1:38">
      <c r="A86" t="s">
        <v>128</v>
      </c>
      <c r="B86" s="34">
        <v>250.89</v>
      </c>
      <c r="C86" s="34">
        <v>63.87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69.900000000000006</v>
      </c>
      <c r="N86">
        <v>269.32</v>
      </c>
      <c r="O86">
        <v>47.88</v>
      </c>
      <c r="P86">
        <v>1.31</v>
      </c>
      <c r="Q86">
        <v>9.82</v>
      </c>
      <c r="R86" s="93">
        <v>0</v>
      </c>
      <c r="S86" s="93">
        <v>0</v>
      </c>
      <c r="T86" s="93">
        <v>0</v>
      </c>
      <c r="U86">
        <v>1.45</v>
      </c>
      <c r="V86">
        <v>0</v>
      </c>
      <c r="W86">
        <v>1.75</v>
      </c>
      <c r="X86">
        <v>22.9</v>
      </c>
      <c r="Y86">
        <v>7.63</v>
      </c>
      <c r="Z86">
        <v>7.63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20.78</v>
      </c>
      <c r="AI86">
        <v>20.78</v>
      </c>
      <c r="AJ86">
        <v>24.9</v>
      </c>
      <c r="AK86">
        <v>0</v>
      </c>
      <c r="AL86">
        <v>0</v>
      </c>
    </row>
    <row r="87" spans="1:38">
      <c r="A87" t="s">
        <v>129</v>
      </c>
      <c r="B87" s="34">
        <v>250.89</v>
      </c>
      <c r="C87" s="34">
        <v>63.87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65.599999999999994</v>
      </c>
      <c r="N87">
        <v>269.32</v>
      </c>
      <c r="O87">
        <v>47.88</v>
      </c>
      <c r="P87">
        <v>1.24</v>
      </c>
      <c r="Q87">
        <v>11.17</v>
      </c>
      <c r="R87" s="93">
        <v>0</v>
      </c>
      <c r="S87" s="93">
        <v>0</v>
      </c>
      <c r="T87" s="93">
        <v>0</v>
      </c>
      <c r="U87">
        <v>1.37</v>
      </c>
      <c r="V87">
        <v>0</v>
      </c>
      <c r="W87">
        <v>1.75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26.41</v>
      </c>
      <c r="AI87">
        <v>26.41</v>
      </c>
      <c r="AJ87">
        <v>24.9</v>
      </c>
      <c r="AK87">
        <v>0</v>
      </c>
      <c r="AL87">
        <v>0</v>
      </c>
    </row>
    <row r="88" spans="1:38">
      <c r="A88" t="s">
        <v>130</v>
      </c>
      <c r="B88" s="34">
        <v>256.33</v>
      </c>
      <c r="C88" s="34">
        <v>63.87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61.29</v>
      </c>
      <c r="N88">
        <v>269.32</v>
      </c>
      <c r="O88">
        <v>47.88</v>
      </c>
      <c r="P88">
        <v>1.24</v>
      </c>
      <c r="Q88">
        <v>11.65</v>
      </c>
      <c r="R88" s="93">
        <v>0</v>
      </c>
      <c r="S88" s="93">
        <v>0</v>
      </c>
      <c r="T88" s="93">
        <v>0</v>
      </c>
      <c r="U88">
        <v>1.37</v>
      </c>
      <c r="V88">
        <v>0</v>
      </c>
      <c r="W88">
        <v>1.75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26.14</v>
      </c>
      <c r="AI88">
        <v>26.14</v>
      </c>
      <c r="AJ88">
        <v>24.9</v>
      </c>
      <c r="AK88">
        <v>0</v>
      </c>
      <c r="AL88">
        <v>0</v>
      </c>
    </row>
    <row r="89" spans="1:38">
      <c r="A89" t="s">
        <v>131</v>
      </c>
      <c r="B89" s="34">
        <v>256.33</v>
      </c>
      <c r="C89" s="34">
        <v>63.87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58.61</v>
      </c>
      <c r="N89">
        <v>269.32</v>
      </c>
      <c r="O89">
        <v>47.88</v>
      </c>
      <c r="P89">
        <v>1.24</v>
      </c>
      <c r="Q89">
        <v>11.54</v>
      </c>
      <c r="R89" s="93">
        <v>0</v>
      </c>
      <c r="S89" s="93">
        <v>0</v>
      </c>
      <c r="T89" s="93">
        <v>0</v>
      </c>
      <c r="U89">
        <v>1.37</v>
      </c>
      <c r="V89">
        <v>0</v>
      </c>
      <c r="W89">
        <v>1.75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25.17</v>
      </c>
      <c r="AI89">
        <v>25.17</v>
      </c>
      <c r="AJ89">
        <v>24.9</v>
      </c>
      <c r="AK89">
        <v>0</v>
      </c>
      <c r="AL89">
        <v>0</v>
      </c>
    </row>
    <row r="90" spans="1:38">
      <c r="A90" t="s">
        <v>132</v>
      </c>
      <c r="B90" s="34">
        <v>256.33</v>
      </c>
      <c r="C90" s="34">
        <v>55.9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58.61</v>
      </c>
      <c r="N90">
        <v>269.32</v>
      </c>
      <c r="O90">
        <v>47.88</v>
      </c>
      <c r="P90">
        <v>1.24</v>
      </c>
      <c r="Q90">
        <v>11.44</v>
      </c>
      <c r="R90" s="93">
        <v>0</v>
      </c>
      <c r="S90" s="93">
        <v>0</v>
      </c>
      <c r="T90" s="93">
        <v>0</v>
      </c>
      <c r="U90">
        <v>1.37</v>
      </c>
      <c r="V90">
        <v>0</v>
      </c>
      <c r="W90">
        <v>1.75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24.06</v>
      </c>
      <c r="AI90">
        <v>24.06</v>
      </c>
      <c r="AJ90">
        <v>24.9</v>
      </c>
      <c r="AK90">
        <v>0</v>
      </c>
      <c r="AL90">
        <v>0</v>
      </c>
    </row>
    <row r="91" spans="1:38">
      <c r="A91" t="s">
        <v>133</v>
      </c>
      <c r="B91" s="34">
        <v>229.82</v>
      </c>
      <c r="C91" s="34">
        <v>63.87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58.61</v>
      </c>
      <c r="N91">
        <v>269.32</v>
      </c>
      <c r="O91">
        <v>47.88</v>
      </c>
      <c r="P91">
        <v>1.1599999999999999</v>
      </c>
      <c r="Q91">
        <v>11.4</v>
      </c>
      <c r="R91" s="93">
        <v>0</v>
      </c>
      <c r="S91" s="93">
        <v>0</v>
      </c>
      <c r="T91" s="93">
        <v>0</v>
      </c>
      <c r="U91">
        <v>1.37</v>
      </c>
      <c r="V91">
        <v>0</v>
      </c>
      <c r="W91">
        <v>1.75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23.13</v>
      </c>
      <c r="AI91">
        <v>23.13</v>
      </c>
      <c r="AJ91">
        <v>23.94</v>
      </c>
      <c r="AK91">
        <v>0</v>
      </c>
      <c r="AL91">
        <v>0</v>
      </c>
    </row>
    <row r="92" spans="1:38">
      <c r="A92" t="s">
        <v>134</v>
      </c>
      <c r="B92" s="34">
        <v>229.82</v>
      </c>
      <c r="C92" s="34">
        <v>63.87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58.61</v>
      </c>
      <c r="N92">
        <v>239.4</v>
      </c>
      <c r="O92">
        <v>47.88</v>
      </c>
      <c r="P92">
        <v>1.1599999999999999</v>
      </c>
      <c r="Q92">
        <v>11.35</v>
      </c>
      <c r="R92" s="93">
        <v>0</v>
      </c>
      <c r="S92" s="93">
        <v>0</v>
      </c>
      <c r="T92" s="93">
        <v>0</v>
      </c>
      <c r="U92">
        <v>1.37</v>
      </c>
      <c r="V92">
        <v>0</v>
      </c>
      <c r="W92">
        <v>1.75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22.21</v>
      </c>
      <c r="AI92">
        <v>22.21</v>
      </c>
      <c r="AJ92">
        <v>23.94</v>
      </c>
      <c r="AK92">
        <v>0</v>
      </c>
      <c r="AL92">
        <v>0</v>
      </c>
    </row>
    <row r="93" spans="1:38">
      <c r="A93" t="s">
        <v>135</v>
      </c>
      <c r="B93" s="34">
        <v>229.82</v>
      </c>
      <c r="C93" s="34">
        <v>63.87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58.61</v>
      </c>
      <c r="N93">
        <v>210.67</v>
      </c>
      <c r="O93">
        <v>47.88</v>
      </c>
      <c r="P93">
        <v>1.1599999999999999</v>
      </c>
      <c r="Q93">
        <v>14.11</v>
      </c>
      <c r="R93" s="93">
        <v>0</v>
      </c>
      <c r="S93" s="93">
        <v>0</v>
      </c>
      <c r="T93" s="93">
        <v>0</v>
      </c>
      <c r="U93">
        <v>1.29</v>
      </c>
      <c r="V93">
        <v>0</v>
      </c>
      <c r="W93">
        <v>1.75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23.33</v>
      </c>
      <c r="AI93">
        <v>23.33</v>
      </c>
      <c r="AJ93">
        <v>23.94</v>
      </c>
      <c r="AK93">
        <v>0</v>
      </c>
      <c r="AL93">
        <v>0</v>
      </c>
    </row>
    <row r="94" spans="1:38">
      <c r="A94" t="s">
        <v>136</v>
      </c>
      <c r="B94" s="34">
        <v>238.44</v>
      </c>
      <c r="C94" s="34">
        <v>63.87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58.61</v>
      </c>
      <c r="N94">
        <v>210.67</v>
      </c>
      <c r="O94">
        <v>47.88</v>
      </c>
      <c r="P94">
        <v>1.1599999999999999</v>
      </c>
      <c r="Q94">
        <v>14.51</v>
      </c>
      <c r="R94" s="93">
        <v>0</v>
      </c>
      <c r="S94" s="93">
        <v>0</v>
      </c>
      <c r="T94" s="93">
        <v>0</v>
      </c>
      <c r="U94">
        <v>1.29</v>
      </c>
      <c r="V94">
        <v>0</v>
      </c>
      <c r="W94">
        <v>1.75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23.33</v>
      </c>
      <c r="AI94">
        <v>23.33</v>
      </c>
      <c r="AJ94">
        <v>23.94</v>
      </c>
      <c r="AK94">
        <v>0</v>
      </c>
      <c r="AL94">
        <v>0</v>
      </c>
    </row>
    <row r="95" spans="1:38">
      <c r="A95" t="s">
        <v>137</v>
      </c>
      <c r="B95" s="34">
        <v>221.21</v>
      </c>
      <c r="C95" s="34">
        <v>63.87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58.61</v>
      </c>
      <c r="N95">
        <v>191.52</v>
      </c>
      <c r="O95">
        <v>47.88</v>
      </c>
      <c r="P95">
        <v>1.1599999999999999</v>
      </c>
      <c r="Q95">
        <v>15.11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1.75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23.33</v>
      </c>
      <c r="AI95">
        <v>23.33</v>
      </c>
      <c r="AJ95">
        <v>23.94</v>
      </c>
      <c r="AK95">
        <v>0</v>
      </c>
      <c r="AL95">
        <v>0</v>
      </c>
    </row>
    <row r="96" spans="1:38">
      <c r="A96" t="s">
        <v>138</v>
      </c>
      <c r="B96" s="34">
        <v>221.21</v>
      </c>
      <c r="C96" s="34">
        <v>63.87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58.61</v>
      </c>
      <c r="N96">
        <v>172.37</v>
      </c>
      <c r="O96">
        <v>47.88</v>
      </c>
      <c r="P96">
        <v>1.1599999999999999</v>
      </c>
      <c r="Q96">
        <v>15.71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1.75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23.33</v>
      </c>
      <c r="AI96">
        <v>23.33</v>
      </c>
      <c r="AJ96">
        <v>23.94</v>
      </c>
      <c r="AK96">
        <v>0</v>
      </c>
      <c r="AL96">
        <v>0</v>
      </c>
    </row>
    <row r="97" spans="1:50">
      <c r="A97" t="s">
        <v>139</v>
      </c>
      <c r="B97" s="34">
        <v>221.21</v>
      </c>
      <c r="C97" s="34">
        <v>63.87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48.84</v>
      </c>
      <c r="N97">
        <v>148.12</v>
      </c>
      <c r="O97">
        <v>47.88</v>
      </c>
      <c r="P97">
        <v>1.1599999999999999</v>
      </c>
      <c r="Q97">
        <v>16.11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1.75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23.33</v>
      </c>
      <c r="AI97">
        <v>23.33</v>
      </c>
      <c r="AJ97">
        <v>23.94</v>
      </c>
      <c r="AK97">
        <v>0</v>
      </c>
      <c r="AL97">
        <v>0</v>
      </c>
    </row>
    <row r="98" spans="1:50">
      <c r="A98" t="s">
        <v>140</v>
      </c>
      <c r="B98" s="34">
        <v>221.21</v>
      </c>
      <c r="C98" s="34">
        <v>63.87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48.84</v>
      </c>
      <c r="N98">
        <v>148.12</v>
      </c>
      <c r="O98">
        <v>47.88</v>
      </c>
      <c r="P98">
        <v>1.1599999999999999</v>
      </c>
      <c r="Q98">
        <v>16.11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1.75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23.33</v>
      </c>
      <c r="AI98">
        <v>23.33</v>
      </c>
      <c r="AJ98">
        <v>23.94</v>
      </c>
      <c r="AK98">
        <v>0</v>
      </c>
      <c r="AL98">
        <v>0</v>
      </c>
    </row>
    <row r="99" spans="1:50">
      <c r="A99" t="s">
        <v>141</v>
      </c>
      <c r="B99" s="34">
        <f>SUM(B3:B98)/4000</f>
        <v>5.3396475000000017</v>
      </c>
      <c r="C99" s="34">
        <f t="shared" ref="C99:P99" si="2">SUM(C3:C98)/4000</f>
        <v>1.5130450000000002</v>
      </c>
      <c r="D99" s="93">
        <f t="shared" ref="D99" si="3">SUM(D3:D98)/4000</f>
        <v>0.9055399999999999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0.10580499999999998</v>
      </c>
      <c r="K99" s="37">
        <f t="shared" si="2"/>
        <v>0.10580499999999998</v>
      </c>
      <c r="L99" s="37">
        <f t="shared" si="2"/>
        <v>0.10845000000000003</v>
      </c>
      <c r="M99">
        <f t="shared" si="2"/>
        <v>2.1882600000000005</v>
      </c>
      <c r="N99">
        <f t="shared" si="2"/>
        <v>5.5963624999999935</v>
      </c>
      <c r="O99">
        <f t="shared" si="2"/>
        <v>1.5965825000000016</v>
      </c>
      <c r="P99">
        <f t="shared" si="2"/>
        <v>2.7604999999999977E-2</v>
      </c>
      <c r="Q99">
        <f t="shared" ref="Q99:AF99" si="5">SUM(Q3:Q98)/4000</f>
        <v>0.26568499999999995</v>
      </c>
      <c r="R99" s="93">
        <f t="shared" si="5"/>
        <v>0.30536749999999996</v>
      </c>
      <c r="S99" s="93">
        <f t="shared" si="5"/>
        <v>0.29108500000000004</v>
      </c>
      <c r="T99" s="93">
        <f t="shared" si="5"/>
        <v>0.30908749999999996</v>
      </c>
      <c r="U99">
        <f t="shared" si="5"/>
        <v>3.2309999999999998E-2</v>
      </c>
      <c r="V99">
        <f t="shared" si="5"/>
        <v>0.79889437299999977</v>
      </c>
      <c r="W99">
        <f t="shared" si="5"/>
        <v>4.1800000000000032E-2</v>
      </c>
      <c r="X99">
        <f t="shared" si="5"/>
        <v>0.37368000000000007</v>
      </c>
      <c r="Y99">
        <f t="shared" si="5"/>
        <v>0.12449749999999991</v>
      </c>
      <c r="Z99">
        <f t="shared" si="5"/>
        <v>0.12458999999999988</v>
      </c>
      <c r="AA99">
        <f t="shared" si="5"/>
        <v>1.6690375000000002</v>
      </c>
      <c r="AB99">
        <f t="shared" si="5"/>
        <v>0.3337949999999999</v>
      </c>
      <c r="AC99">
        <f t="shared" si="5"/>
        <v>0.54698000000000002</v>
      </c>
      <c r="AD99">
        <f t="shared" si="5"/>
        <v>0.29094500000000001</v>
      </c>
      <c r="AE99">
        <f t="shared" si="5"/>
        <v>0.57925000000000004</v>
      </c>
      <c r="AF99">
        <f t="shared" si="5"/>
        <v>0.28975000000000001</v>
      </c>
      <c r="AG99">
        <f t="shared" ref="AG99:AM99" si="6">SUM(AG3:AG98)/4000</f>
        <v>0.10913999999999986</v>
      </c>
      <c r="AH99">
        <f t="shared" si="6"/>
        <v>0.25229000000000018</v>
      </c>
      <c r="AI99">
        <f t="shared" si="6"/>
        <v>0.25229000000000018</v>
      </c>
      <c r="AJ99">
        <f t="shared" si="6"/>
        <v>0.55850500000000058</v>
      </c>
      <c r="AK99">
        <f t="shared" si="6"/>
        <v>1.204475</v>
      </c>
      <c r="AL99">
        <f t="shared" si="6"/>
        <v>0.51302499999999995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258.54815387361657</v>
      </c>
      <c r="L3">
        <v>0.95990746987951792</v>
      </c>
      <c r="M3">
        <v>55.758890900049728</v>
      </c>
      <c r="N3">
        <v>49.682854919989389</v>
      </c>
      <c r="O3">
        <v>70.181304985306539</v>
      </c>
      <c r="P3">
        <v>23.342746347244564</v>
      </c>
      <c r="Q3">
        <v>0</v>
      </c>
      <c r="R3">
        <v>17.831097566245415</v>
      </c>
      <c r="S3">
        <v>0</v>
      </c>
      <c r="T3">
        <v>0</v>
      </c>
      <c r="U3">
        <v>59.480615847385344</v>
      </c>
      <c r="V3">
        <v>7.6272420081490102</v>
      </c>
      <c r="W3">
        <v>15.281784731531529</v>
      </c>
      <c r="X3">
        <v>61.28758105574741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20.792160031956357</v>
      </c>
      <c r="AF3">
        <v>5.8906761227180535</v>
      </c>
      <c r="AG3">
        <v>0</v>
      </c>
      <c r="AH3">
        <v>0</v>
      </c>
      <c r="AI3">
        <v>0</v>
      </c>
      <c r="AJ3">
        <v>0</v>
      </c>
      <c r="AK3">
        <v>22.845194931442087</v>
      </c>
      <c r="AL3">
        <v>0.99617179974182435</v>
      </c>
      <c r="AM3">
        <v>0</v>
      </c>
      <c r="AN3">
        <v>0</v>
      </c>
      <c r="AO3">
        <v>0</v>
      </c>
      <c r="AP3">
        <v>0.969742190057995</v>
      </c>
      <c r="AQ3">
        <v>0</v>
      </c>
      <c r="AR3">
        <v>16.716248464311587</v>
      </c>
      <c r="AS3">
        <v>10.409801573892359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698.60217481926509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258.54815387361657</v>
      </c>
      <c r="L4">
        <v>0.95990746987951792</v>
      </c>
      <c r="M4">
        <v>55.758890900049728</v>
      </c>
      <c r="N4">
        <v>49.682854919989389</v>
      </c>
      <c r="O4">
        <v>70.181304985306539</v>
      </c>
      <c r="P4">
        <v>23.342746347244564</v>
      </c>
      <c r="Q4">
        <v>0</v>
      </c>
      <c r="R4">
        <v>7.778296602965403</v>
      </c>
      <c r="S4">
        <v>0</v>
      </c>
      <c r="T4">
        <v>0</v>
      </c>
      <c r="U4">
        <v>59.480615847385344</v>
      </c>
      <c r="V4">
        <v>2.9976699346405229</v>
      </c>
      <c r="W4">
        <v>14.631256256133463</v>
      </c>
      <c r="X4">
        <v>61.28758105574741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20.792160031956357</v>
      </c>
      <c r="AF4">
        <v>5.8906761227180535</v>
      </c>
      <c r="AG4">
        <v>0</v>
      </c>
      <c r="AH4">
        <v>0</v>
      </c>
      <c r="AI4">
        <v>0</v>
      </c>
      <c r="AJ4">
        <v>0</v>
      </c>
      <c r="AK4">
        <v>22.845194931442087</v>
      </c>
      <c r="AL4">
        <v>0.99617179974182435</v>
      </c>
      <c r="AM4">
        <v>0</v>
      </c>
      <c r="AN4">
        <v>0</v>
      </c>
      <c r="AO4">
        <v>0</v>
      </c>
      <c r="AP4">
        <v>0.969742190057995</v>
      </c>
      <c r="AQ4">
        <v>0</v>
      </c>
      <c r="AR4">
        <v>16.716248464311587</v>
      </c>
      <c r="AS4">
        <v>10.409801573892359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683.26927330707849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258.54815387361657</v>
      </c>
      <c r="L5">
        <v>0.95990746987951792</v>
      </c>
      <c r="M5">
        <v>55.758890900049728</v>
      </c>
      <c r="N5">
        <v>49.682854919989389</v>
      </c>
      <c r="O5">
        <v>70.181304985306539</v>
      </c>
      <c r="P5">
        <v>23.342746347244564</v>
      </c>
      <c r="Q5">
        <v>0</v>
      </c>
      <c r="R5">
        <v>3.8313094017094014</v>
      </c>
      <c r="S5">
        <v>0</v>
      </c>
      <c r="T5">
        <v>0</v>
      </c>
      <c r="U5">
        <v>59.480615847385344</v>
      </c>
      <c r="V5">
        <v>2.8702997389033942</v>
      </c>
      <c r="W5">
        <v>14.631256256133463</v>
      </c>
      <c r="X5">
        <v>61.288152524491338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20.792160031956357</v>
      </c>
      <c r="AF5">
        <v>5.8906761227180535</v>
      </c>
      <c r="AG5">
        <v>0</v>
      </c>
      <c r="AH5">
        <v>0</v>
      </c>
      <c r="AI5">
        <v>0</v>
      </c>
      <c r="AJ5">
        <v>0</v>
      </c>
      <c r="AK5">
        <v>22.845194931442087</v>
      </c>
      <c r="AL5">
        <v>0.99617179974182435</v>
      </c>
      <c r="AM5">
        <v>0</v>
      </c>
      <c r="AN5">
        <v>0</v>
      </c>
      <c r="AO5">
        <v>0</v>
      </c>
      <c r="AP5">
        <v>0.969742190057995</v>
      </c>
      <c r="AQ5">
        <v>0</v>
      </c>
      <c r="AR5">
        <v>2.0895311678442017</v>
      </c>
      <c r="AS5">
        <v>10.409801573892359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664.56877008236211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258.54815387361657</v>
      </c>
      <c r="L6">
        <v>0.95990746987951792</v>
      </c>
      <c r="M6">
        <v>55.758890900049728</v>
      </c>
      <c r="N6">
        <v>49.682854919989389</v>
      </c>
      <c r="O6">
        <v>70.181304985306539</v>
      </c>
      <c r="P6">
        <v>23.342746347244564</v>
      </c>
      <c r="Q6">
        <v>0</v>
      </c>
      <c r="R6">
        <v>3.8313094017094014</v>
      </c>
      <c r="S6">
        <v>0</v>
      </c>
      <c r="T6">
        <v>0</v>
      </c>
      <c r="U6">
        <v>59.480615847385344</v>
      </c>
      <c r="V6">
        <v>2.8702997389033942</v>
      </c>
      <c r="W6">
        <v>14.631256256133463</v>
      </c>
      <c r="X6">
        <v>61.290246169294107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20.792160031956357</v>
      </c>
      <c r="AF6">
        <v>5.8906761227180535</v>
      </c>
      <c r="AG6">
        <v>0</v>
      </c>
      <c r="AH6">
        <v>0</v>
      </c>
      <c r="AI6">
        <v>0</v>
      </c>
      <c r="AJ6">
        <v>0</v>
      </c>
      <c r="AK6">
        <v>22.845194931442087</v>
      </c>
      <c r="AL6">
        <v>0.99617179974182435</v>
      </c>
      <c r="AM6">
        <v>0</v>
      </c>
      <c r="AN6">
        <v>0</v>
      </c>
      <c r="AO6">
        <v>0</v>
      </c>
      <c r="AP6">
        <v>0.969742190057995</v>
      </c>
      <c r="AQ6">
        <v>0</v>
      </c>
      <c r="AR6">
        <v>2.0895311678442017</v>
      </c>
      <c r="AS6">
        <v>10.409801573892359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664.57086372716481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258.54815387361657</v>
      </c>
      <c r="L7">
        <v>0.95990746987951792</v>
      </c>
      <c r="M7">
        <v>55.758890900049728</v>
      </c>
      <c r="N7">
        <v>49.682854919989389</v>
      </c>
      <c r="O7">
        <v>70.181304985306539</v>
      </c>
      <c r="P7">
        <v>23.342746347244564</v>
      </c>
      <c r="Q7">
        <v>0</v>
      </c>
      <c r="R7">
        <v>3.8313094017094014</v>
      </c>
      <c r="S7">
        <v>0</v>
      </c>
      <c r="T7">
        <v>0</v>
      </c>
      <c r="U7">
        <v>59.480615847385344</v>
      </c>
      <c r="V7">
        <v>2.8702997389033942</v>
      </c>
      <c r="W7">
        <v>14.631256256133463</v>
      </c>
      <c r="X7">
        <v>61.289060509676183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20.792160031956357</v>
      </c>
      <c r="AF7">
        <v>5.8906761227180535</v>
      </c>
      <c r="AG7">
        <v>0</v>
      </c>
      <c r="AH7">
        <v>0</v>
      </c>
      <c r="AI7">
        <v>0</v>
      </c>
      <c r="AJ7">
        <v>0</v>
      </c>
      <c r="AK7">
        <v>22.845194931442087</v>
      </c>
      <c r="AL7">
        <v>9.1315776907917368</v>
      </c>
      <c r="AM7">
        <v>0</v>
      </c>
      <c r="AN7">
        <v>0</v>
      </c>
      <c r="AO7">
        <v>0</v>
      </c>
      <c r="AP7">
        <v>3.5018467486329738</v>
      </c>
      <c r="AQ7">
        <v>0</v>
      </c>
      <c r="AR7">
        <v>2.0895311678442017</v>
      </c>
      <c r="AS7">
        <v>10.409801573892359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675.23718851717183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258.54815387361657</v>
      </c>
      <c r="L8">
        <v>0.95990746987951792</v>
      </c>
      <c r="M8">
        <v>55.758890900049728</v>
      </c>
      <c r="N8">
        <v>49.682854919989389</v>
      </c>
      <c r="O8">
        <v>70.181304985306539</v>
      </c>
      <c r="P8">
        <v>23.342746347244564</v>
      </c>
      <c r="Q8">
        <v>0</v>
      </c>
      <c r="R8">
        <v>3.8313094017094014</v>
      </c>
      <c r="S8">
        <v>0</v>
      </c>
      <c r="T8">
        <v>0</v>
      </c>
      <c r="U8">
        <v>59.480615847385344</v>
      </c>
      <c r="V8">
        <v>2.8702997389033942</v>
      </c>
      <c r="W8">
        <v>14.631256256133463</v>
      </c>
      <c r="X8">
        <v>61.290246169294107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20.792160031956357</v>
      </c>
      <c r="AF8">
        <v>5.8906761227180535</v>
      </c>
      <c r="AG8">
        <v>0</v>
      </c>
      <c r="AH8">
        <v>0</v>
      </c>
      <c r="AI8">
        <v>0</v>
      </c>
      <c r="AJ8">
        <v>0</v>
      </c>
      <c r="AK8">
        <v>22.845194931442087</v>
      </c>
      <c r="AL8">
        <v>50.638749690791727</v>
      </c>
      <c r="AM8">
        <v>0</v>
      </c>
      <c r="AN8">
        <v>0</v>
      </c>
      <c r="AO8">
        <v>0</v>
      </c>
      <c r="AP8">
        <v>3.5018467486329738</v>
      </c>
      <c r="AQ8">
        <v>0</v>
      </c>
      <c r="AR8">
        <v>2.0895311678442017</v>
      </c>
      <c r="AS8">
        <v>10.409801573892359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716.74554617678973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258.54815387361657</v>
      </c>
      <c r="L9">
        <v>0.95990746987951792</v>
      </c>
      <c r="M9">
        <v>55.758890900049728</v>
      </c>
      <c r="N9">
        <v>49.682854919989389</v>
      </c>
      <c r="O9">
        <v>70.181304985306539</v>
      </c>
      <c r="P9">
        <v>23.342746347244564</v>
      </c>
      <c r="Q9">
        <v>0</v>
      </c>
      <c r="R9">
        <v>3.8313094017094014</v>
      </c>
      <c r="S9">
        <v>0</v>
      </c>
      <c r="T9">
        <v>0</v>
      </c>
      <c r="U9">
        <v>59.480615847385344</v>
      </c>
      <c r="V9">
        <v>2.8702997389033942</v>
      </c>
      <c r="W9">
        <v>14.631256256133463</v>
      </c>
      <c r="X9">
        <v>61.290246169294107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6.9307201570537806</v>
      </c>
      <c r="AF9">
        <v>5.8906761227180535</v>
      </c>
      <c r="AG9">
        <v>0</v>
      </c>
      <c r="AH9">
        <v>0</v>
      </c>
      <c r="AI9">
        <v>0</v>
      </c>
      <c r="AJ9">
        <v>0</v>
      </c>
      <c r="AK9">
        <v>22.845194931442087</v>
      </c>
      <c r="AL9">
        <v>50.638749690791727</v>
      </c>
      <c r="AM9">
        <v>0</v>
      </c>
      <c r="AN9">
        <v>0</v>
      </c>
      <c r="AO9">
        <v>0</v>
      </c>
      <c r="AP9">
        <v>3.5018467486329738</v>
      </c>
      <c r="AQ9">
        <v>0</v>
      </c>
      <c r="AR9">
        <v>2.0895311678442017</v>
      </c>
      <c r="AS9">
        <v>2.8287505756764797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695.30305530367139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258.54815387361657</v>
      </c>
      <c r="L10">
        <v>0.95990746987951792</v>
      </c>
      <c r="M10">
        <v>55.758890900049728</v>
      </c>
      <c r="N10">
        <v>49.682854919989389</v>
      </c>
      <c r="O10">
        <v>70.181304985306539</v>
      </c>
      <c r="P10">
        <v>23.342746347244564</v>
      </c>
      <c r="Q10">
        <v>0</v>
      </c>
      <c r="R10">
        <v>3.8313094017094014</v>
      </c>
      <c r="S10">
        <v>0</v>
      </c>
      <c r="T10">
        <v>0</v>
      </c>
      <c r="U10">
        <v>59.480615847385344</v>
      </c>
      <c r="V10">
        <v>2.8702997389033942</v>
      </c>
      <c r="W10">
        <v>14.631256256133463</v>
      </c>
      <c r="X10">
        <v>61.288152524491338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6.9307201570537806</v>
      </c>
      <c r="AF10">
        <v>5.8906761227180535</v>
      </c>
      <c r="AG10">
        <v>0</v>
      </c>
      <c r="AH10">
        <v>0</v>
      </c>
      <c r="AI10">
        <v>0</v>
      </c>
      <c r="AJ10">
        <v>0</v>
      </c>
      <c r="AK10">
        <v>22.845194931442087</v>
      </c>
      <c r="AL10">
        <v>50.638749690791727</v>
      </c>
      <c r="AM10">
        <v>0</v>
      </c>
      <c r="AN10">
        <v>0</v>
      </c>
      <c r="AO10">
        <v>0</v>
      </c>
      <c r="AP10">
        <v>3.5018467486329738</v>
      </c>
      <c r="AQ10">
        <v>0</v>
      </c>
      <c r="AR10">
        <v>2.0895311678442017</v>
      </c>
      <c r="AS10">
        <v>2.8287505756764797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695.30096165886869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258.54945840514159</v>
      </c>
      <c r="L11">
        <v>0.95990746987951792</v>
      </c>
      <c r="M11">
        <v>55.758890900049728</v>
      </c>
      <c r="N11">
        <v>49.682854919989389</v>
      </c>
      <c r="O11">
        <v>70.181304985306539</v>
      </c>
      <c r="P11">
        <v>23.342746347244564</v>
      </c>
      <c r="Q11">
        <v>0</v>
      </c>
      <c r="R11">
        <v>3.8313094017094014</v>
      </c>
      <c r="S11">
        <v>0</v>
      </c>
      <c r="T11">
        <v>0</v>
      </c>
      <c r="U11">
        <v>59.480615847385344</v>
      </c>
      <c r="V11">
        <v>2.8702997389033942</v>
      </c>
      <c r="W11">
        <v>14.631256256133463</v>
      </c>
      <c r="X11">
        <v>29.999661836485664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5.8906761227180535</v>
      </c>
      <c r="AG11">
        <v>0</v>
      </c>
      <c r="AH11">
        <v>0</v>
      </c>
      <c r="AI11">
        <v>0</v>
      </c>
      <c r="AJ11">
        <v>0</v>
      </c>
      <c r="AK11">
        <v>22.845194931442087</v>
      </c>
      <c r="AL11">
        <v>50.638749690791727</v>
      </c>
      <c r="AM11">
        <v>0</v>
      </c>
      <c r="AN11">
        <v>0</v>
      </c>
      <c r="AO11">
        <v>0</v>
      </c>
      <c r="AP11">
        <v>3.5018467486329738</v>
      </c>
      <c r="AQ11">
        <v>0</v>
      </c>
      <c r="AR11">
        <v>2.0895311678442017</v>
      </c>
      <c r="AS11">
        <v>3.1116252818911687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657.36593005154896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258.54945840514159</v>
      </c>
      <c r="L12">
        <v>0.95990746987951792</v>
      </c>
      <c r="M12">
        <v>33.512592000515554</v>
      </c>
      <c r="N12">
        <v>49.682854919989389</v>
      </c>
      <c r="O12">
        <v>70.181304985306539</v>
      </c>
      <c r="P12">
        <v>23.342746347244564</v>
      </c>
      <c r="Q12">
        <v>0</v>
      </c>
      <c r="R12">
        <v>3.8313094017094014</v>
      </c>
      <c r="S12">
        <v>0</v>
      </c>
      <c r="T12">
        <v>0</v>
      </c>
      <c r="U12">
        <v>59.480615847385344</v>
      </c>
      <c r="V12">
        <v>2.8702997389033942</v>
      </c>
      <c r="W12">
        <v>4.7916376068376065</v>
      </c>
      <c r="X12">
        <v>14.361499738903394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5.8906761227180535</v>
      </c>
      <c r="AG12">
        <v>0</v>
      </c>
      <c r="AH12">
        <v>0</v>
      </c>
      <c r="AI12">
        <v>0</v>
      </c>
      <c r="AJ12">
        <v>0</v>
      </c>
      <c r="AK12">
        <v>22.845194931442087</v>
      </c>
      <c r="AL12">
        <v>9.1315776907917368</v>
      </c>
      <c r="AM12">
        <v>0</v>
      </c>
      <c r="AN12">
        <v>0</v>
      </c>
      <c r="AO12">
        <v>0</v>
      </c>
      <c r="AP12">
        <v>3.5018467486329738</v>
      </c>
      <c r="AQ12">
        <v>0</v>
      </c>
      <c r="AR12">
        <v>2.0895311678442017</v>
      </c>
      <c r="AS12">
        <v>3.1116252818911687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568.13467840513647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258.54945840514159</v>
      </c>
      <c r="L13">
        <v>0.95990746987951792</v>
      </c>
      <c r="M13">
        <v>26.810677409399887</v>
      </c>
      <c r="N13">
        <v>49.682854919989389</v>
      </c>
      <c r="O13">
        <v>70.181304985306539</v>
      </c>
      <c r="P13">
        <v>23.342746347244564</v>
      </c>
      <c r="Q13">
        <v>0</v>
      </c>
      <c r="R13">
        <v>3.8313094017094014</v>
      </c>
      <c r="S13">
        <v>0</v>
      </c>
      <c r="T13">
        <v>0</v>
      </c>
      <c r="U13">
        <v>59.480615847385344</v>
      </c>
      <c r="V13">
        <v>2.8702997389033942</v>
      </c>
      <c r="W13">
        <v>4.7916376068376065</v>
      </c>
      <c r="X13">
        <v>14.361499738903394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5.8906761227180535</v>
      </c>
      <c r="AG13">
        <v>0</v>
      </c>
      <c r="AH13">
        <v>0</v>
      </c>
      <c r="AI13">
        <v>0</v>
      </c>
      <c r="AJ13">
        <v>0</v>
      </c>
      <c r="AK13">
        <v>22.845194931442087</v>
      </c>
      <c r="AL13">
        <v>0.99617179974182435</v>
      </c>
      <c r="AM13">
        <v>0</v>
      </c>
      <c r="AN13">
        <v>0</v>
      </c>
      <c r="AO13">
        <v>0</v>
      </c>
      <c r="AP13">
        <v>3.5018467486329738</v>
      </c>
      <c r="AQ13">
        <v>0</v>
      </c>
      <c r="AR13">
        <v>2.0895311678442017</v>
      </c>
      <c r="AS13">
        <v>3.1116252818911687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553.29735792297095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258.54945840514159</v>
      </c>
      <c r="L14">
        <v>0.95990746987951792</v>
      </c>
      <c r="M14">
        <v>24.898041849536103</v>
      </c>
      <c r="N14">
        <v>49.682854919989389</v>
      </c>
      <c r="O14">
        <v>70.181304985306539</v>
      </c>
      <c r="P14">
        <v>23.342746347244564</v>
      </c>
      <c r="Q14">
        <v>0</v>
      </c>
      <c r="R14">
        <v>3.8313094017094014</v>
      </c>
      <c r="S14">
        <v>0</v>
      </c>
      <c r="T14">
        <v>0</v>
      </c>
      <c r="U14">
        <v>59.480615847385344</v>
      </c>
      <c r="V14">
        <v>2.8702997389033942</v>
      </c>
      <c r="W14">
        <v>4.7916376068376065</v>
      </c>
      <c r="X14">
        <v>14.361499738903394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5.8906761227180535</v>
      </c>
      <c r="AG14">
        <v>0</v>
      </c>
      <c r="AH14">
        <v>0</v>
      </c>
      <c r="AI14">
        <v>0</v>
      </c>
      <c r="AJ14">
        <v>0</v>
      </c>
      <c r="AK14">
        <v>22.845194931442087</v>
      </c>
      <c r="AL14">
        <v>0.99617179974182435</v>
      </c>
      <c r="AM14">
        <v>0</v>
      </c>
      <c r="AN14">
        <v>0</v>
      </c>
      <c r="AO14">
        <v>0</v>
      </c>
      <c r="AP14">
        <v>3.5018467486329738</v>
      </c>
      <c r="AQ14">
        <v>0</v>
      </c>
      <c r="AR14">
        <v>2.0895311678442017</v>
      </c>
      <c r="AS14">
        <v>3.1116252818911687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551.38472236310713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258.54945840514159</v>
      </c>
      <c r="L15">
        <v>0.95997427158724458</v>
      </c>
      <c r="M15">
        <v>28.728117838045311</v>
      </c>
      <c r="N15">
        <v>49.682854919989389</v>
      </c>
      <c r="O15">
        <v>70.181304985306539</v>
      </c>
      <c r="P15">
        <v>23.342746347244564</v>
      </c>
      <c r="Q15">
        <v>0</v>
      </c>
      <c r="R15">
        <v>3.8313094017094014</v>
      </c>
      <c r="S15">
        <v>0</v>
      </c>
      <c r="T15">
        <v>0</v>
      </c>
      <c r="U15">
        <v>59.480615847385344</v>
      </c>
      <c r="V15">
        <v>2.8702997389033942</v>
      </c>
      <c r="W15">
        <v>4.7916376068376065</v>
      </c>
      <c r="X15">
        <v>14.361499738903394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20.792160031956357</v>
      </c>
      <c r="AF15">
        <v>5.8906761227180535</v>
      </c>
      <c r="AG15">
        <v>0</v>
      </c>
      <c r="AH15">
        <v>0</v>
      </c>
      <c r="AI15">
        <v>0</v>
      </c>
      <c r="AJ15">
        <v>0</v>
      </c>
      <c r="AK15">
        <v>22.845194931442087</v>
      </c>
      <c r="AL15">
        <v>0.99617179974182435</v>
      </c>
      <c r="AM15">
        <v>0</v>
      </c>
      <c r="AN15">
        <v>0</v>
      </c>
      <c r="AO15">
        <v>0</v>
      </c>
      <c r="AP15">
        <v>0.969742190057995</v>
      </c>
      <c r="AQ15">
        <v>0</v>
      </c>
      <c r="AR15">
        <v>2.0895311678442017</v>
      </c>
      <c r="AS15">
        <v>3.1116252818911687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573.47492062670551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258.54945840514159</v>
      </c>
      <c r="L16">
        <v>0.95997427158724458</v>
      </c>
      <c r="M16">
        <v>55.758890900049728</v>
      </c>
      <c r="N16">
        <v>49.682854919989389</v>
      </c>
      <c r="O16">
        <v>70.181304985306539</v>
      </c>
      <c r="P16">
        <v>23.342746347244564</v>
      </c>
      <c r="Q16">
        <v>0</v>
      </c>
      <c r="R16">
        <v>3.8313094017094014</v>
      </c>
      <c r="S16">
        <v>0</v>
      </c>
      <c r="T16">
        <v>0</v>
      </c>
      <c r="U16">
        <v>59.480615847385344</v>
      </c>
      <c r="V16">
        <v>2.8702997389033942</v>
      </c>
      <c r="W16">
        <v>14.631256256133463</v>
      </c>
      <c r="X16">
        <v>28.729428543013427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20.792160031956357</v>
      </c>
      <c r="AF16">
        <v>5.8906761227180535</v>
      </c>
      <c r="AG16">
        <v>0</v>
      </c>
      <c r="AH16">
        <v>0</v>
      </c>
      <c r="AI16">
        <v>0</v>
      </c>
      <c r="AJ16">
        <v>0</v>
      </c>
      <c r="AK16">
        <v>22.845194931442087</v>
      </c>
      <c r="AL16">
        <v>0.99617179974182435</v>
      </c>
      <c r="AM16">
        <v>0</v>
      </c>
      <c r="AN16">
        <v>0</v>
      </c>
      <c r="AO16">
        <v>0</v>
      </c>
      <c r="AP16">
        <v>0.969742190057995</v>
      </c>
      <c r="AQ16">
        <v>0</v>
      </c>
      <c r="AR16">
        <v>2.0895311678442017</v>
      </c>
      <c r="AS16">
        <v>3.1116252818911687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624.71324114211586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258.54945840514159</v>
      </c>
      <c r="L17">
        <v>0.95997427158724458</v>
      </c>
      <c r="M17">
        <v>55.758890900049728</v>
      </c>
      <c r="N17">
        <v>49.682854919989389</v>
      </c>
      <c r="O17">
        <v>70.181304985306539</v>
      </c>
      <c r="P17">
        <v>23.342746347244564</v>
      </c>
      <c r="Q17">
        <v>0</v>
      </c>
      <c r="R17">
        <v>3.8313094017094014</v>
      </c>
      <c r="S17">
        <v>0</v>
      </c>
      <c r="T17">
        <v>0</v>
      </c>
      <c r="U17">
        <v>59.480615847385344</v>
      </c>
      <c r="V17">
        <v>2.8702997389033942</v>
      </c>
      <c r="W17">
        <v>14.631256256133463</v>
      </c>
      <c r="X17">
        <v>35.431057138594653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20.792160031956357</v>
      </c>
      <c r="AF17">
        <v>5.8906761227180535</v>
      </c>
      <c r="AG17">
        <v>0</v>
      </c>
      <c r="AH17">
        <v>0</v>
      </c>
      <c r="AI17">
        <v>0</v>
      </c>
      <c r="AJ17">
        <v>0</v>
      </c>
      <c r="AK17">
        <v>22.845194931442087</v>
      </c>
      <c r="AL17">
        <v>0.99617179974182435</v>
      </c>
      <c r="AM17">
        <v>0</v>
      </c>
      <c r="AN17">
        <v>0</v>
      </c>
      <c r="AO17">
        <v>0</v>
      </c>
      <c r="AP17">
        <v>0.969742190057995</v>
      </c>
      <c r="AQ17">
        <v>0</v>
      </c>
      <c r="AR17">
        <v>2.0895311678442017</v>
      </c>
      <c r="AS17">
        <v>3.1116252818911687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631.41486973769702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258.54945840514159</v>
      </c>
      <c r="L18">
        <v>0.95997427158724458</v>
      </c>
      <c r="M18">
        <v>55.758890900049728</v>
      </c>
      <c r="N18">
        <v>49.682854919989389</v>
      </c>
      <c r="O18">
        <v>70.181304985306539</v>
      </c>
      <c r="P18">
        <v>23.342746347244564</v>
      </c>
      <c r="Q18">
        <v>0</v>
      </c>
      <c r="R18">
        <v>3.8313094017094014</v>
      </c>
      <c r="S18">
        <v>0</v>
      </c>
      <c r="T18">
        <v>0</v>
      </c>
      <c r="U18">
        <v>59.480615847385344</v>
      </c>
      <c r="V18">
        <v>2.8702997389033942</v>
      </c>
      <c r="W18">
        <v>14.631256256133463</v>
      </c>
      <c r="X18">
        <v>43.09161537019682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20.792160031956357</v>
      </c>
      <c r="AF18">
        <v>5.8906761227180535</v>
      </c>
      <c r="AG18">
        <v>0</v>
      </c>
      <c r="AH18">
        <v>0</v>
      </c>
      <c r="AI18">
        <v>0</v>
      </c>
      <c r="AJ18">
        <v>0</v>
      </c>
      <c r="AK18">
        <v>22.845194931442087</v>
      </c>
      <c r="AL18">
        <v>0.99617179974182435</v>
      </c>
      <c r="AM18">
        <v>0</v>
      </c>
      <c r="AN18">
        <v>0</v>
      </c>
      <c r="AO18">
        <v>0</v>
      </c>
      <c r="AP18">
        <v>0.969742190057995</v>
      </c>
      <c r="AQ18">
        <v>0</v>
      </c>
      <c r="AR18">
        <v>2.0895311678442017</v>
      </c>
      <c r="AS18">
        <v>3.1116252818911687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639.0754279692992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258.54945840514159</v>
      </c>
      <c r="L19">
        <v>0.95997427158724458</v>
      </c>
      <c r="M19">
        <v>55.758890900049728</v>
      </c>
      <c r="N19">
        <v>49.682854919989389</v>
      </c>
      <c r="O19">
        <v>70.181304985306539</v>
      </c>
      <c r="P19">
        <v>23.342746347244564</v>
      </c>
      <c r="Q19">
        <v>0</v>
      </c>
      <c r="R19">
        <v>3.8313094017094014</v>
      </c>
      <c r="S19">
        <v>0</v>
      </c>
      <c r="T19">
        <v>0</v>
      </c>
      <c r="U19">
        <v>59.480615847385344</v>
      </c>
      <c r="V19">
        <v>2.8702997389033942</v>
      </c>
      <c r="W19">
        <v>14.631256256133463</v>
      </c>
      <c r="X19">
        <v>45.967392445533072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20.792160031956357</v>
      </c>
      <c r="AF19">
        <v>5.8906761227180535</v>
      </c>
      <c r="AG19">
        <v>0</v>
      </c>
      <c r="AH19">
        <v>0</v>
      </c>
      <c r="AI19">
        <v>0</v>
      </c>
      <c r="AJ19">
        <v>0</v>
      </c>
      <c r="AK19">
        <v>22.845194931442087</v>
      </c>
      <c r="AL19">
        <v>0.99617179974182435</v>
      </c>
      <c r="AM19">
        <v>0</v>
      </c>
      <c r="AN19">
        <v>0</v>
      </c>
      <c r="AO19">
        <v>0</v>
      </c>
      <c r="AP19">
        <v>0.969742190057995</v>
      </c>
      <c r="AQ19">
        <v>10.329143101269841</v>
      </c>
      <c r="AR19">
        <v>2.0895311678442017</v>
      </c>
      <c r="AS19">
        <v>3.1116252818911687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652.28034814590535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258.54945840514159</v>
      </c>
      <c r="L20">
        <v>0.95997427158724458</v>
      </c>
      <c r="M20">
        <v>55.758890900049728</v>
      </c>
      <c r="N20">
        <v>49.682854919989389</v>
      </c>
      <c r="O20">
        <v>70.181304985306539</v>
      </c>
      <c r="P20">
        <v>23.342746347244564</v>
      </c>
      <c r="Q20">
        <v>0</v>
      </c>
      <c r="R20">
        <v>3.8313094017094014</v>
      </c>
      <c r="S20">
        <v>0</v>
      </c>
      <c r="T20">
        <v>0</v>
      </c>
      <c r="U20">
        <v>59.480615847385344</v>
      </c>
      <c r="V20">
        <v>2.8702997389033942</v>
      </c>
      <c r="W20">
        <v>14.631256256133463</v>
      </c>
      <c r="X20">
        <v>61.288152524491338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20.792160031956357</v>
      </c>
      <c r="AF20">
        <v>5.8906761227180535</v>
      </c>
      <c r="AG20">
        <v>0</v>
      </c>
      <c r="AH20">
        <v>0</v>
      </c>
      <c r="AI20">
        <v>0</v>
      </c>
      <c r="AJ20">
        <v>0</v>
      </c>
      <c r="AK20">
        <v>22.845194931442087</v>
      </c>
      <c r="AL20">
        <v>0.99617179974182435</v>
      </c>
      <c r="AM20">
        <v>0</v>
      </c>
      <c r="AN20">
        <v>0</v>
      </c>
      <c r="AO20">
        <v>0</v>
      </c>
      <c r="AP20">
        <v>0.969742190057995</v>
      </c>
      <c r="AQ20">
        <v>20.658285509365083</v>
      </c>
      <c r="AR20">
        <v>2.0895311678442017</v>
      </c>
      <c r="AS20">
        <v>3.1116252818911687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677.93025063295886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258.54945840514159</v>
      </c>
      <c r="L21">
        <v>0.95997427158724458</v>
      </c>
      <c r="M21">
        <v>55.758890900049728</v>
      </c>
      <c r="N21">
        <v>49.682854919989389</v>
      </c>
      <c r="O21">
        <v>70.181304985306539</v>
      </c>
      <c r="P21">
        <v>23.342746347244564</v>
      </c>
      <c r="Q21">
        <v>0</v>
      </c>
      <c r="R21">
        <v>3.8313094017094014</v>
      </c>
      <c r="S21">
        <v>0</v>
      </c>
      <c r="T21">
        <v>0</v>
      </c>
      <c r="U21">
        <v>59.480615847385344</v>
      </c>
      <c r="V21">
        <v>2.8702997389033942</v>
      </c>
      <c r="W21">
        <v>14.631256256133463</v>
      </c>
      <c r="X21">
        <v>61.288152524491338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20.792160031956357</v>
      </c>
      <c r="AF21">
        <v>5.8906761227180535</v>
      </c>
      <c r="AG21">
        <v>0</v>
      </c>
      <c r="AH21">
        <v>0</v>
      </c>
      <c r="AI21">
        <v>0</v>
      </c>
      <c r="AJ21">
        <v>0</v>
      </c>
      <c r="AK21">
        <v>22.845194931442087</v>
      </c>
      <c r="AL21">
        <v>0.99617179974182435</v>
      </c>
      <c r="AM21">
        <v>0</v>
      </c>
      <c r="AN21">
        <v>0</v>
      </c>
      <c r="AO21">
        <v>0</v>
      </c>
      <c r="AP21">
        <v>1.3468642016570007</v>
      </c>
      <c r="AQ21">
        <v>20.658285509365083</v>
      </c>
      <c r="AR21">
        <v>2.0895311678442017</v>
      </c>
      <c r="AS21">
        <v>3.1116252818911687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678.30737264455786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258.54945840514159</v>
      </c>
      <c r="L22">
        <v>0.95997427158724458</v>
      </c>
      <c r="M22">
        <v>55.758890900049728</v>
      </c>
      <c r="N22">
        <v>49.682854919989389</v>
      </c>
      <c r="O22">
        <v>70.181304985306539</v>
      </c>
      <c r="P22">
        <v>23.342746347244564</v>
      </c>
      <c r="Q22">
        <v>0</v>
      </c>
      <c r="R22">
        <v>3.8313094017094014</v>
      </c>
      <c r="S22">
        <v>0</v>
      </c>
      <c r="T22">
        <v>0</v>
      </c>
      <c r="U22">
        <v>59.480615847385344</v>
      </c>
      <c r="V22">
        <v>2.8702997389033942</v>
      </c>
      <c r="W22">
        <v>14.631256256133463</v>
      </c>
      <c r="X22">
        <v>61.288152524491338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20.792160031956357</v>
      </c>
      <c r="AF22">
        <v>5.8906761227180535</v>
      </c>
      <c r="AG22">
        <v>0</v>
      </c>
      <c r="AH22">
        <v>0</v>
      </c>
      <c r="AI22">
        <v>0</v>
      </c>
      <c r="AJ22">
        <v>0</v>
      </c>
      <c r="AK22">
        <v>22.845194931442087</v>
      </c>
      <c r="AL22">
        <v>0.99617179974182435</v>
      </c>
      <c r="AM22">
        <v>0</v>
      </c>
      <c r="AN22">
        <v>0</v>
      </c>
      <c r="AO22">
        <v>0</v>
      </c>
      <c r="AP22">
        <v>1.3468642016570007</v>
      </c>
      <c r="AQ22">
        <v>20.658285509365083</v>
      </c>
      <c r="AR22">
        <v>2.0895311678442017</v>
      </c>
      <c r="AS22">
        <v>3.1116252818911687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678.30737264455786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265.25193145457723</v>
      </c>
      <c r="L23">
        <v>0.95997427158724458</v>
      </c>
      <c r="M23">
        <v>55.758890900049728</v>
      </c>
      <c r="N23">
        <v>49.682854919989389</v>
      </c>
      <c r="O23">
        <v>70.181304985306539</v>
      </c>
      <c r="P23">
        <v>23.342746347244564</v>
      </c>
      <c r="Q23">
        <v>0</v>
      </c>
      <c r="R23">
        <v>17.831097566245415</v>
      </c>
      <c r="S23">
        <v>0</v>
      </c>
      <c r="T23">
        <v>0</v>
      </c>
      <c r="U23">
        <v>59.480615847385344</v>
      </c>
      <c r="V23">
        <v>7.6272420081490102</v>
      </c>
      <c r="W23">
        <v>14.631256256133463</v>
      </c>
      <c r="X23">
        <v>61.288152524491338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20.792160031956357</v>
      </c>
      <c r="AF23">
        <v>5.8906761227180535</v>
      </c>
      <c r="AG23">
        <v>0</v>
      </c>
      <c r="AH23">
        <v>0</v>
      </c>
      <c r="AI23">
        <v>0</v>
      </c>
      <c r="AJ23">
        <v>0</v>
      </c>
      <c r="AK23">
        <v>22.845194931442087</v>
      </c>
      <c r="AL23">
        <v>0.99617179974182435</v>
      </c>
      <c r="AM23">
        <v>0</v>
      </c>
      <c r="AN23">
        <v>0</v>
      </c>
      <c r="AO23">
        <v>0</v>
      </c>
      <c r="AP23">
        <v>1.3468642016570007</v>
      </c>
      <c r="AQ23">
        <v>20.658285509365083</v>
      </c>
      <c r="AR23">
        <v>2.0895311678442017</v>
      </c>
      <c r="AS23">
        <v>3.1116252818911687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703.76657612777512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323.8533808161049</v>
      </c>
      <c r="L24">
        <v>0.95997427158724458</v>
      </c>
      <c r="M24">
        <v>55.758890900049728</v>
      </c>
      <c r="N24">
        <v>49.682854919989389</v>
      </c>
      <c r="O24">
        <v>70.181304985306539</v>
      </c>
      <c r="P24">
        <v>23.342746347244564</v>
      </c>
      <c r="Q24">
        <v>0</v>
      </c>
      <c r="R24">
        <v>17.831097566245415</v>
      </c>
      <c r="S24">
        <v>0</v>
      </c>
      <c r="T24">
        <v>0</v>
      </c>
      <c r="U24">
        <v>59.480615847385344</v>
      </c>
      <c r="V24">
        <v>7.6272420081490102</v>
      </c>
      <c r="W24">
        <v>14.631256256133463</v>
      </c>
      <c r="X24">
        <v>61.290246169294107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20.792160031956357</v>
      </c>
      <c r="AF24">
        <v>5.8906761227180535</v>
      </c>
      <c r="AG24">
        <v>0</v>
      </c>
      <c r="AH24">
        <v>7.9656998399999983</v>
      </c>
      <c r="AI24">
        <v>0</v>
      </c>
      <c r="AJ24">
        <v>0</v>
      </c>
      <c r="AK24">
        <v>22.845194931442087</v>
      </c>
      <c r="AL24">
        <v>0.99617179974182435</v>
      </c>
      <c r="AM24">
        <v>0</v>
      </c>
      <c r="AN24">
        <v>0</v>
      </c>
      <c r="AO24">
        <v>0</v>
      </c>
      <c r="AP24">
        <v>1.3468642016570007</v>
      </c>
      <c r="AQ24">
        <v>20.658285509365083</v>
      </c>
      <c r="AR24">
        <v>2.0895311678442017</v>
      </c>
      <c r="AS24">
        <v>3.1116252818911687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770.33581897410545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385.91007993992747</v>
      </c>
      <c r="L25">
        <v>0.95997427158724458</v>
      </c>
      <c r="M25">
        <v>55.758890900049728</v>
      </c>
      <c r="N25">
        <v>49.682854919989389</v>
      </c>
      <c r="O25">
        <v>70.181304985306539</v>
      </c>
      <c r="P25">
        <v>23.342746347244564</v>
      </c>
      <c r="Q25">
        <v>0</v>
      </c>
      <c r="R25">
        <v>17.831097566245415</v>
      </c>
      <c r="S25">
        <v>0</v>
      </c>
      <c r="T25">
        <v>0</v>
      </c>
      <c r="U25">
        <v>59.480615847385344</v>
      </c>
      <c r="V25">
        <v>7.6272420081490102</v>
      </c>
      <c r="W25">
        <v>14.630235589403974</v>
      </c>
      <c r="X25">
        <v>61.288342393509126</v>
      </c>
      <c r="Y25">
        <v>0</v>
      </c>
      <c r="Z25">
        <v>0</v>
      </c>
      <c r="AA25">
        <v>0</v>
      </c>
      <c r="AB25">
        <v>5.5385207816954223</v>
      </c>
      <c r="AC25">
        <v>4.0704513507146221</v>
      </c>
      <c r="AD25">
        <v>0</v>
      </c>
      <c r="AE25">
        <v>20.792160031956357</v>
      </c>
      <c r="AF25">
        <v>5.8906761227180535</v>
      </c>
      <c r="AG25">
        <v>0</v>
      </c>
      <c r="AH25">
        <v>15.931399679999997</v>
      </c>
      <c r="AI25">
        <v>0</v>
      </c>
      <c r="AJ25">
        <v>0</v>
      </c>
      <c r="AK25">
        <v>22.845194931442087</v>
      </c>
      <c r="AL25">
        <v>0.99617179974182435</v>
      </c>
      <c r="AM25">
        <v>0</v>
      </c>
      <c r="AN25">
        <v>0</v>
      </c>
      <c r="AO25">
        <v>0</v>
      </c>
      <c r="AP25">
        <v>1.3468642016570007</v>
      </c>
      <c r="AQ25">
        <v>20.658285509365083</v>
      </c>
      <c r="AR25">
        <v>2.0895311678442017</v>
      </c>
      <c r="AS25">
        <v>3.1116252818911687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849.96426562782347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450.06939945170592</v>
      </c>
      <c r="L26">
        <v>0.95997427158724458</v>
      </c>
      <c r="M26">
        <v>55.758890900049728</v>
      </c>
      <c r="N26">
        <v>49.682854919989389</v>
      </c>
      <c r="O26">
        <v>70.181304985306539</v>
      </c>
      <c r="P26">
        <v>23.342746347244564</v>
      </c>
      <c r="Q26">
        <v>0</v>
      </c>
      <c r="R26">
        <v>17.831097566245415</v>
      </c>
      <c r="S26">
        <v>0</v>
      </c>
      <c r="T26">
        <v>0</v>
      </c>
      <c r="U26">
        <v>59.480615847385344</v>
      </c>
      <c r="V26">
        <v>7.6272420081490102</v>
      </c>
      <c r="W26">
        <v>14.63167682983193</v>
      </c>
      <c r="X26">
        <v>61.289898621987746</v>
      </c>
      <c r="Y26">
        <v>0</v>
      </c>
      <c r="Z26">
        <v>0</v>
      </c>
      <c r="AA26">
        <v>0</v>
      </c>
      <c r="AB26">
        <v>5.5385207816954223</v>
      </c>
      <c r="AC26">
        <v>4.0704513507146221</v>
      </c>
      <c r="AD26">
        <v>2.6946578652535966</v>
      </c>
      <c r="AE26">
        <v>20.792160031956357</v>
      </c>
      <c r="AF26">
        <v>5.8906761227180535</v>
      </c>
      <c r="AG26">
        <v>0</v>
      </c>
      <c r="AH26">
        <v>23.897099519999998</v>
      </c>
      <c r="AI26">
        <v>1.6061823043205024</v>
      </c>
      <c r="AJ26">
        <v>0</v>
      </c>
      <c r="AK26">
        <v>22.845194931442087</v>
      </c>
      <c r="AL26">
        <v>0.99617179974182435</v>
      </c>
      <c r="AM26">
        <v>0</v>
      </c>
      <c r="AN26">
        <v>0</v>
      </c>
      <c r="AO26">
        <v>0</v>
      </c>
      <c r="AP26">
        <v>1.3468642016570007</v>
      </c>
      <c r="AQ26">
        <v>30.987428610634922</v>
      </c>
      <c r="AR26">
        <v>2.0895311678442017</v>
      </c>
      <c r="AS26">
        <v>3.1116252818911687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936.72226571935244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488.00398663200895</v>
      </c>
      <c r="L27">
        <v>2.8703085869297165</v>
      </c>
      <c r="M27">
        <v>55.758890900049728</v>
      </c>
      <c r="N27">
        <v>49.682854919989389</v>
      </c>
      <c r="O27">
        <v>70.181304985306539</v>
      </c>
      <c r="P27">
        <v>23.342746347244564</v>
      </c>
      <c r="Q27">
        <v>0</v>
      </c>
      <c r="R27">
        <v>17.826490942115765</v>
      </c>
      <c r="S27">
        <v>0</v>
      </c>
      <c r="T27">
        <v>0</v>
      </c>
      <c r="U27">
        <v>59.480615847385344</v>
      </c>
      <c r="V27">
        <v>7.6272420081490102</v>
      </c>
      <c r="W27">
        <v>14.63167682983193</v>
      </c>
      <c r="X27">
        <v>61.289898621987746</v>
      </c>
      <c r="Y27">
        <v>0</v>
      </c>
      <c r="Z27">
        <v>0.92523311999999991</v>
      </c>
      <c r="AA27">
        <v>2.9573562556962032</v>
      </c>
      <c r="AB27">
        <v>11.077042002550636</v>
      </c>
      <c r="AC27">
        <v>8.1409022622114016</v>
      </c>
      <c r="AD27">
        <v>7.0561139391370178</v>
      </c>
      <c r="AE27">
        <v>20.792160031956357</v>
      </c>
      <c r="AF27">
        <v>11.781352938640975</v>
      </c>
      <c r="AG27">
        <v>0</v>
      </c>
      <c r="AH27">
        <v>31.862799359999993</v>
      </c>
      <c r="AI27">
        <v>6.8766027969363686</v>
      </c>
      <c r="AJ27">
        <v>0</v>
      </c>
      <c r="AK27">
        <v>22.845194931442087</v>
      </c>
      <c r="AL27">
        <v>0.99617179974182435</v>
      </c>
      <c r="AM27">
        <v>1.6817369443360837</v>
      </c>
      <c r="AN27">
        <v>0</v>
      </c>
      <c r="AO27">
        <v>0</v>
      </c>
      <c r="AP27">
        <v>1.3468642016570007</v>
      </c>
      <c r="AQ27">
        <v>30.987428610634922</v>
      </c>
      <c r="AR27">
        <v>2.0895311678442017</v>
      </c>
      <c r="AS27">
        <v>3.1116252818911687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1015.2241322656749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488.00398663200895</v>
      </c>
      <c r="L28">
        <v>2.8703085869297165</v>
      </c>
      <c r="M28">
        <v>55.758890900049728</v>
      </c>
      <c r="N28">
        <v>49.682854919989389</v>
      </c>
      <c r="O28">
        <v>70.181304985306539</v>
      </c>
      <c r="P28">
        <v>23.342746347244564</v>
      </c>
      <c r="Q28">
        <v>0</v>
      </c>
      <c r="R28">
        <v>17.830303395807647</v>
      </c>
      <c r="S28">
        <v>0</v>
      </c>
      <c r="T28">
        <v>0</v>
      </c>
      <c r="U28">
        <v>59.480615847385344</v>
      </c>
      <c r="V28">
        <v>7.6277554623655917</v>
      </c>
      <c r="W28">
        <v>14.63167682983193</v>
      </c>
      <c r="X28">
        <v>61.289898621987746</v>
      </c>
      <c r="Y28">
        <v>0</v>
      </c>
      <c r="Z28">
        <v>8.2271727976363618</v>
      </c>
      <c r="AA28">
        <v>11.630052000000003</v>
      </c>
      <c r="AB28">
        <v>11.077042002550636</v>
      </c>
      <c r="AC28">
        <v>8.5693706867441488</v>
      </c>
      <c r="AD28">
        <v>11.527578743981833</v>
      </c>
      <c r="AE28">
        <v>20.792160031956357</v>
      </c>
      <c r="AF28">
        <v>17.67202906135903</v>
      </c>
      <c r="AG28">
        <v>0</v>
      </c>
      <c r="AH28">
        <v>47.794199039999995</v>
      </c>
      <c r="AI28">
        <v>6.8766027969363686</v>
      </c>
      <c r="AJ28">
        <v>0</v>
      </c>
      <c r="AK28">
        <v>22.845194931442087</v>
      </c>
      <c r="AL28">
        <v>0.99617179974182435</v>
      </c>
      <c r="AM28">
        <v>4.4308166253563392</v>
      </c>
      <c r="AN28">
        <v>0</v>
      </c>
      <c r="AO28">
        <v>0</v>
      </c>
      <c r="AP28">
        <v>1.3468642016570007</v>
      </c>
      <c r="AQ28">
        <v>30.987428610634922</v>
      </c>
      <c r="AR28">
        <v>2.0895311678442017</v>
      </c>
      <c r="AS28">
        <v>3.1116252818911687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1060.674182308639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488.00768685663405</v>
      </c>
      <c r="L29">
        <v>2.870208384394251</v>
      </c>
      <c r="M29">
        <v>55.758890900049728</v>
      </c>
      <c r="N29">
        <v>49.682854919989389</v>
      </c>
      <c r="O29">
        <v>70.181304985306539</v>
      </c>
      <c r="P29">
        <v>23.342746347244564</v>
      </c>
      <c r="Q29">
        <v>0</v>
      </c>
      <c r="R29">
        <v>13.079954760241773</v>
      </c>
      <c r="S29">
        <v>0</v>
      </c>
      <c r="T29">
        <v>0</v>
      </c>
      <c r="U29">
        <v>59.480615847385344</v>
      </c>
      <c r="V29">
        <v>6.4858903985115015</v>
      </c>
      <c r="W29">
        <v>14.63167682983193</v>
      </c>
      <c r="X29">
        <v>61.289898621987746</v>
      </c>
      <c r="Y29">
        <v>0</v>
      </c>
      <c r="Z29">
        <v>8.2271727976363618</v>
      </c>
      <c r="AA29">
        <v>11.630052000000003</v>
      </c>
      <c r="AB29">
        <v>11.077042002550636</v>
      </c>
      <c r="AC29">
        <v>8.5693706867441488</v>
      </c>
      <c r="AD29">
        <v>11.527578743981833</v>
      </c>
      <c r="AE29">
        <v>20.792160031956357</v>
      </c>
      <c r="AF29">
        <v>17.67202906135903</v>
      </c>
      <c r="AG29">
        <v>0</v>
      </c>
      <c r="AH29">
        <v>55.759898879999994</v>
      </c>
      <c r="AI29">
        <v>6.8766027969363686</v>
      </c>
      <c r="AJ29">
        <v>0</v>
      </c>
      <c r="AK29">
        <v>22.845194931442087</v>
      </c>
      <c r="AL29">
        <v>0.99617179974182435</v>
      </c>
      <c r="AM29">
        <v>4.4308166253563392</v>
      </c>
      <c r="AN29">
        <v>0</v>
      </c>
      <c r="AO29">
        <v>0</v>
      </c>
      <c r="AP29">
        <v>1.3468642016570007</v>
      </c>
      <c r="AQ29">
        <v>30.987428610634922</v>
      </c>
      <c r="AR29">
        <v>2.0895311678442017</v>
      </c>
      <c r="AS29">
        <v>3.1116252818911687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1062.7512684713088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488.00768685663405</v>
      </c>
      <c r="L30">
        <v>2.8699351998193725</v>
      </c>
      <c r="M30">
        <v>55.758890900049728</v>
      </c>
      <c r="N30">
        <v>49.682854919989389</v>
      </c>
      <c r="O30">
        <v>70.181304985306539</v>
      </c>
      <c r="P30">
        <v>23.342746347244564</v>
      </c>
      <c r="Q30">
        <v>0</v>
      </c>
      <c r="R30">
        <v>15.876835421300136</v>
      </c>
      <c r="S30">
        <v>0</v>
      </c>
      <c r="T30">
        <v>0</v>
      </c>
      <c r="U30">
        <v>59.480615847385344</v>
      </c>
      <c r="V30">
        <v>7.6304216925734032</v>
      </c>
      <c r="W30">
        <v>14.63167682983193</v>
      </c>
      <c r="X30">
        <v>61.289898621987746</v>
      </c>
      <c r="Y30">
        <v>0</v>
      </c>
      <c r="Z30">
        <v>5.4847818650909073</v>
      </c>
      <c r="AA30">
        <v>11.630052000000003</v>
      </c>
      <c r="AB30">
        <v>11.077042002550636</v>
      </c>
      <c r="AC30">
        <v>8.5693706867441488</v>
      </c>
      <c r="AD30">
        <v>11.527578743981833</v>
      </c>
      <c r="AE30">
        <v>20.792160031956357</v>
      </c>
      <c r="AF30">
        <v>17.67202906135903</v>
      </c>
      <c r="AG30">
        <v>0</v>
      </c>
      <c r="AH30">
        <v>57.751323839999984</v>
      </c>
      <c r="AI30">
        <v>6.8766027969363686</v>
      </c>
      <c r="AJ30">
        <v>0</v>
      </c>
      <c r="AK30">
        <v>22.845194931442087</v>
      </c>
      <c r="AL30">
        <v>0.99617179974182435</v>
      </c>
      <c r="AM30">
        <v>4.4308166253563392</v>
      </c>
      <c r="AN30">
        <v>0</v>
      </c>
      <c r="AO30">
        <v>0</v>
      </c>
      <c r="AP30">
        <v>1.3468642016570007</v>
      </c>
      <c r="AQ30">
        <v>30.987428610634922</v>
      </c>
      <c r="AR30">
        <v>2.0895311678442017</v>
      </c>
      <c r="AS30">
        <v>3.1116252818911687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1065.9414412693086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488.01204091000528</v>
      </c>
      <c r="L31">
        <v>2.870060216489438</v>
      </c>
      <c r="M31">
        <v>55.758890900049728</v>
      </c>
      <c r="N31">
        <v>49.682854919989389</v>
      </c>
      <c r="O31">
        <v>70.181304985306539</v>
      </c>
      <c r="P31">
        <v>23.342746347244564</v>
      </c>
      <c r="Q31">
        <v>0</v>
      </c>
      <c r="R31">
        <v>17.824591273891627</v>
      </c>
      <c r="S31">
        <v>0</v>
      </c>
      <c r="T31">
        <v>0</v>
      </c>
      <c r="U31">
        <v>59.480615847385344</v>
      </c>
      <c r="V31">
        <v>7.6304216925734032</v>
      </c>
      <c r="W31">
        <v>14.63167682983193</v>
      </c>
      <c r="X31">
        <v>61.289898621987746</v>
      </c>
      <c r="Y31">
        <v>0</v>
      </c>
      <c r="Z31">
        <v>5.4847818650909073</v>
      </c>
      <c r="AA31">
        <v>11.630052000000003</v>
      </c>
      <c r="AB31">
        <v>11.077042002550636</v>
      </c>
      <c r="AC31">
        <v>8.5693706867441488</v>
      </c>
      <c r="AD31">
        <v>11.527578743981833</v>
      </c>
      <c r="AE31">
        <v>20.792160031956357</v>
      </c>
      <c r="AF31">
        <v>17.67202906135903</v>
      </c>
      <c r="AG31">
        <v>0</v>
      </c>
      <c r="AH31">
        <v>59.025835796832098</v>
      </c>
      <c r="AI31">
        <v>6.8766027969363686</v>
      </c>
      <c r="AJ31">
        <v>0</v>
      </c>
      <c r="AK31">
        <v>22.845194931442087</v>
      </c>
      <c r="AL31">
        <v>0.99617179974182435</v>
      </c>
      <c r="AM31">
        <v>4.4308166253563392</v>
      </c>
      <c r="AN31">
        <v>0</v>
      </c>
      <c r="AO31">
        <v>0</v>
      </c>
      <c r="AP31">
        <v>1.3468642016570007</v>
      </c>
      <c r="AQ31">
        <v>30.987428610634922</v>
      </c>
      <c r="AR31">
        <v>16.716248464311587</v>
      </c>
      <c r="AS31">
        <v>3.1116252818911687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1083.7949054452411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487.56086851189656</v>
      </c>
      <c r="L32">
        <v>2.870060216489438</v>
      </c>
      <c r="M32">
        <v>55.758890900049728</v>
      </c>
      <c r="N32">
        <v>49.682854919989389</v>
      </c>
      <c r="O32">
        <v>70.181304985306539</v>
      </c>
      <c r="P32">
        <v>23.342746347244564</v>
      </c>
      <c r="Q32">
        <v>0</v>
      </c>
      <c r="R32">
        <v>17.824591273891627</v>
      </c>
      <c r="S32">
        <v>0</v>
      </c>
      <c r="T32">
        <v>0</v>
      </c>
      <c r="U32">
        <v>59.480615847385344</v>
      </c>
      <c r="V32">
        <v>7.6304216925734032</v>
      </c>
      <c r="W32">
        <v>14.63167682983193</v>
      </c>
      <c r="X32">
        <v>61.289898621987746</v>
      </c>
      <c r="Y32">
        <v>0</v>
      </c>
      <c r="Z32">
        <v>5.4847818650909073</v>
      </c>
      <c r="AA32">
        <v>11.630052000000003</v>
      </c>
      <c r="AB32">
        <v>11.077042002550636</v>
      </c>
      <c r="AC32">
        <v>8.5693706867441488</v>
      </c>
      <c r="AD32">
        <v>11.527578743981833</v>
      </c>
      <c r="AE32">
        <v>20.792160031956357</v>
      </c>
      <c r="AF32">
        <v>17.67202906135903</v>
      </c>
      <c r="AG32">
        <v>0</v>
      </c>
      <c r="AH32">
        <v>59.025835796832098</v>
      </c>
      <c r="AI32">
        <v>6.8766027969363686</v>
      </c>
      <c r="AJ32">
        <v>0</v>
      </c>
      <c r="AK32">
        <v>22.845194931442087</v>
      </c>
      <c r="AL32">
        <v>0.99617179974182435</v>
      </c>
      <c r="AM32">
        <v>4.4308166253563392</v>
      </c>
      <c r="AN32">
        <v>0</v>
      </c>
      <c r="AO32">
        <v>0</v>
      </c>
      <c r="AP32">
        <v>1.3468642016570007</v>
      </c>
      <c r="AQ32">
        <v>30.987428610634922</v>
      </c>
      <c r="AR32">
        <v>16.716248464311587</v>
      </c>
      <c r="AS32">
        <v>3.1116252818911687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1083.3437330471322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487.80281058618044</v>
      </c>
      <c r="L33">
        <v>2.870060216489438</v>
      </c>
      <c r="M33">
        <v>55.758890900049728</v>
      </c>
      <c r="N33">
        <v>49.682854919989389</v>
      </c>
      <c r="O33">
        <v>70.181304985306539</v>
      </c>
      <c r="P33">
        <v>23.342746347244564</v>
      </c>
      <c r="Q33">
        <v>0</v>
      </c>
      <c r="R33">
        <v>17.824591273891627</v>
      </c>
      <c r="S33">
        <v>0</v>
      </c>
      <c r="T33">
        <v>0</v>
      </c>
      <c r="U33">
        <v>59.480615847385344</v>
      </c>
      <c r="V33">
        <v>7.6304216925734032</v>
      </c>
      <c r="W33">
        <v>14.63167682983193</v>
      </c>
      <c r="X33">
        <v>61.289898621987746</v>
      </c>
      <c r="Y33">
        <v>0</v>
      </c>
      <c r="Z33">
        <v>5.4847818650909073</v>
      </c>
      <c r="AA33">
        <v>11.630052000000003</v>
      </c>
      <c r="AB33">
        <v>11.077042002550636</v>
      </c>
      <c r="AC33">
        <v>8.5693706867441488</v>
      </c>
      <c r="AD33">
        <v>11.527578743981833</v>
      </c>
      <c r="AE33">
        <v>20.792160031956357</v>
      </c>
      <c r="AF33">
        <v>17.67202906135903</v>
      </c>
      <c r="AG33">
        <v>0</v>
      </c>
      <c r="AH33">
        <v>49.785623999999999</v>
      </c>
      <c r="AI33">
        <v>1.6061823043205024</v>
      </c>
      <c r="AJ33">
        <v>0</v>
      </c>
      <c r="AK33">
        <v>22.845194931442087</v>
      </c>
      <c r="AL33">
        <v>0.99617179974182435</v>
      </c>
      <c r="AM33">
        <v>4.4308166253563392</v>
      </c>
      <c r="AN33">
        <v>0</v>
      </c>
      <c r="AO33">
        <v>0</v>
      </c>
      <c r="AP33">
        <v>1.3468642016570007</v>
      </c>
      <c r="AQ33">
        <v>30.987428610634922</v>
      </c>
      <c r="AR33">
        <v>3.7147218321557953</v>
      </c>
      <c r="AS33">
        <v>2.2630002848647042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1055.2248912027862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487.80281058618044</v>
      </c>
      <c r="L34">
        <v>2.870060216489438</v>
      </c>
      <c r="M34">
        <v>55.758890900049728</v>
      </c>
      <c r="N34">
        <v>49.682854919989389</v>
      </c>
      <c r="O34">
        <v>70.181304985306539</v>
      </c>
      <c r="P34">
        <v>23.342746347244564</v>
      </c>
      <c r="Q34">
        <v>0</v>
      </c>
      <c r="R34">
        <v>17.824591273891627</v>
      </c>
      <c r="S34">
        <v>0</v>
      </c>
      <c r="T34">
        <v>0</v>
      </c>
      <c r="U34">
        <v>59.480615847385344</v>
      </c>
      <c r="V34">
        <v>7.6304216925734032</v>
      </c>
      <c r="W34">
        <v>14.63167682983193</v>
      </c>
      <c r="X34">
        <v>61.289898621987746</v>
      </c>
      <c r="Y34">
        <v>0</v>
      </c>
      <c r="Z34">
        <v>2.7423909325454536</v>
      </c>
      <c r="AA34">
        <v>5.9093955050632916</v>
      </c>
      <c r="AB34">
        <v>11.043407193398345</v>
      </c>
      <c r="AC34">
        <v>4.0704513507146221</v>
      </c>
      <c r="AD34">
        <v>7.6850524959878896</v>
      </c>
      <c r="AE34">
        <v>20.792160031956357</v>
      </c>
      <c r="AF34">
        <v>6.5451960000000007</v>
      </c>
      <c r="AG34">
        <v>0</v>
      </c>
      <c r="AH34">
        <v>36.761704954846884</v>
      </c>
      <c r="AI34">
        <v>0</v>
      </c>
      <c r="AJ34">
        <v>0</v>
      </c>
      <c r="AK34">
        <v>22.845194931442087</v>
      </c>
      <c r="AL34">
        <v>0.99617179974182435</v>
      </c>
      <c r="AM34">
        <v>2.0741424655663914</v>
      </c>
      <c r="AN34">
        <v>0</v>
      </c>
      <c r="AO34">
        <v>0</v>
      </c>
      <c r="AP34">
        <v>1.3468642016570007</v>
      </c>
      <c r="AQ34">
        <v>30.987428610634922</v>
      </c>
      <c r="AR34">
        <v>2.7860412643115935</v>
      </c>
      <c r="AS34">
        <v>2.2630002848647042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1009.3444742436615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487.80281058618044</v>
      </c>
      <c r="L35">
        <v>2.870060216489438</v>
      </c>
      <c r="M35">
        <v>55.758890900049728</v>
      </c>
      <c r="N35">
        <v>49.682854919989389</v>
      </c>
      <c r="O35">
        <v>70.181304985306539</v>
      </c>
      <c r="P35">
        <v>23.342746347244564</v>
      </c>
      <c r="Q35">
        <v>0</v>
      </c>
      <c r="R35">
        <v>17.824591273891627</v>
      </c>
      <c r="S35">
        <v>0</v>
      </c>
      <c r="T35">
        <v>0</v>
      </c>
      <c r="U35">
        <v>59.480615847385344</v>
      </c>
      <c r="V35">
        <v>7.6304216925734032</v>
      </c>
      <c r="W35">
        <v>14.63167682983193</v>
      </c>
      <c r="X35">
        <v>61.289898621987746</v>
      </c>
      <c r="Y35">
        <v>0</v>
      </c>
      <c r="Z35">
        <v>0</v>
      </c>
      <c r="AA35">
        <v>3.6551592000000004</v>
      </c>
      <c r="AB35">
        <v>5.5385207816954223</v>
      </c>
      <c r="AC35">
        <v>4.0704513507146221</v>
      </c>
      <c r="AD35">
        <v>3.3335972956850877</v>
      </c>
      <c r="AE35">
        <v>20.792160031956357</v>
      </c>
      <c r="AF35">
        <v>5.8906761227180535</v>
      </c>
      <c r="AG35">
        <v>0</v>
      </c>
      <c r="AH35">
        <v>31.862799359999993</v>
      </c>
      <c r="AI35">
        <v>0</v>
      </c>
      <c r="AJ35">
        <v>0</v>
      </c>
      <c r="AK35">
        <v>22.845194931442087</v>
      </c>
      <c r="AL35">
        <v>0.99617179974182435</v>
      </c>
      <c r="AM35">
        <v>0</v>
      </c>
      <c r="AN35">
        <v>0</v>
      </c>
      <c r="AO35">
        <v>0</v>
      </c>
      <c r="AP35">
        <v>1.3468642016570007</v>
      </c>
      <c r="AQ35">
        <v>30.987428610634922</v>
      </c>
      <c r="AR35">
        <v>2.7860412643115935</v>
      </c>
      <c r="AS35">
        <v>3.1116252818911687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987.71256245337804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487.80281058618044</v>
      </c>
      <c r="L36">
        <v>2.870060216489438</v>
      </c>
      <c r="M36">
        <v>55.758890900049728</v>
      </c>
      <c r="N36">
        <v>49.682854919989389</v>
      </c>
      <c r="O36">
        <v>70.181304985306539</v>
      </c>
      <c r="P36">
        <v>23.342746347244564</v>
      </c>
      <c r="Q36">
        <v>0</v>
      </c>
      <c r="R36">
        <v>17.824591273891627</v>
      </c>
      <c r="S36">
        <v>0</v>
      </c>
      <c r="T36">
        <v>0</v>
      </c>
      <c r="U36">
        <v>59.480615847385344</v>
      </c>
      <c r="V36">
        <v>7.6304216925734032</v>
      </c>
      <c r="W36">
        <v>14.63167682983193</v>
      </c>
      <c r="X36">
        <v>61.289898621987746</v>
      </c>
      <c r="Y36">
        <v>0</v>
      </c>
      <c r="Z36">
        <v>0</v>
      </c>
      <c r="AA36">
        <v>0</v>
      </c>
      <c r="AB36">
        <v>5.5385207816954223</v>
      </c>
      <c r="AC36">
        <v>0</v>
      </c>
      <c r="AD36">
        <v>0</v>
      </c>
      <c r="AE36">
        <v>20.792160031956357</v>
      </c>
      <c r="AF36">
        <v>5.8906761227180535</v>
      </c>
      <c r="AG36">
        <v>0</v>
      </c>
      <c r="AH36">
        <v>15.931399679999997</v>
      </c>
      <c r="AI36">
        <v>0</v>
      </c>
      <c r="AJ36">
        <v>0</v>
      </c>
      <c r="AK36">
        <v>22.845194931442087</v>
      </c>
      <c r="AL36">
        <v>0.99617179974182435</v>
      </c>
      <c r="AM36">
        <v>0</v>
      </c>
      <c r="AN36">
        <v>0</v>
      </c>
      <c r="AO36">
        <v>0</v>
      </c>
      <c r="AP36">
        <v>1.3468642016570007</v>
      </c>
      <c r="AQ36">
        <v>30.987428610634922</v>
      </c>
      <c r="AR36">
        <v>2.7860412643115935</v>
      </c>
      <c r="AS36">
        <v>3.1116252818911687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960.72195492697847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487.80281058618044</v>
      </c>
      <c r="L37">
        <v>2.870060216489438</v>
      </c>
      <c r="M37">
        <v>55.758890900049728</v>
      </c>
      <c r="N37">
        <v>49.682854919989389</v>
      </c>
      <c r="O37">
        <v>70.181304985306539</v>
      </c>
      <c r="P37">
        <v>23.342746347244564</v>
      </c>
      <c r="Q37">
        <v>0</v>
      </c>
      <c r="R37">
        <v>17.824591273891627</v>
      </c>
      <c r="S37">
        <v>0</v>
      </c>
      <c r="T37">
        <v>0</v>
      </c>
      <c r="U37">
        <v>59.480615847385344</v>
      </c>
      <c r="V37">
        <v>7.6304216925734032</v>
      </c>
      <c r="W37">
        <v>14.63167682983193</v>
      </c>
      <c r="X37">
        <v>61.289898621987746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20.792160031956357</v>
      </c>
      <c r="AF37">
        <v>5.8906761227180535</v>
      </c>
      <c r="AG37">
        <v>0</v>
      </c>
      <c r="AH37">
        <v>9.8376393726715925</v>
      </c>
      <c r="AI37">
        <v>0</v>
      </c>
      <c r="AJ37">
        <v>0</v>
      </c>
      <c r="AK37">
        <v>22.845194931442087</v>
      </c>
      <c r="AL37">
        <v>9.1315776907917368</v>
      </c>
      <c r="AM37">
        <v>0</v>
      </c>
      <c r="AN37">
        <v>0</v>
      </c>
      <c r="AO37">
        <v>0</v>
      </c>
      <c r="AP37">
        <v>1.3468642016570007</v>
      </c>
      <c r="AQ37">
        <v>30.987428610634922</v>
      </c>
      <c r="AR37">
        <v>16.716248464311587</v>
      </c>
      <c r="AS37">
        <v>3.1116252818911687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971.15528692900443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487.80124874394187</v>
      </c>
      <c r="L38">
        <v>2.870060216489438</v>
      </c>
      <c r="M38">
        <v>55.758890900049728</v>
      </c>
      <c r="N38">
        <v>49.682854919989389</v>
      </c>
      <c r="O38">
        <v>70.181304985306539</v>
      </c>
      <c r="P38">
        <v>23.342746347244564</v>
      </c>
      <c r="Q38">
        <v>0</v>
      </c>
      <c r="R38">
        <v>17.824591273891627</v>
      </c>
      <c r="S38">
        <v>0</v>
      </c>
      <c r="T38">
        <v>0</v>
      </c>
      <c r="U38">
        <v>59.480615847385344</v>
      </c>
      <c r="V38">
        <v>7.6304216925734032</v>
      </c>
      <c r="W38">
        <v>14.63167682983193</v>
      </c>
      <c r="X38">
        <v>61.289898621987746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13.861439874902574</v>
      </c>
      <c r="AF38">
        <v>5.8906761227180535</v>
      </c>
      <c r="AG38">
        <v>0</v>
      </c>
      <c r="AH38">
        <v>8.0851852673284039</v>
      </c>
      <c r="AI38">
        <v>0</v>
      </c>
      <c r="AJ38">
        <v>0</v>
      </c>
      <c r="AK38">
        <v>22.845194931442087</v>
      </c>
      <c r="AL38">
        <v>50.638749690791727</v>
      </c>
      <c r="AM38">
        <v>0</v>
      </c>
      <c r="AN38">
        <v>0</v>
      </c>
      <c r="AO38">
        <v>0</v>
      </c>
      <c r="AP38">
        <v>1.3468642016570007</v>
      </c>
      <c r="AQ38">
        <v>30.987428610634922</v>
      </c>
      <c r="AR38">
        <v>16.716248464311587</v>
      </c>
      <c r="AS38">
        <v>3.1116252818911687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1003.9777228243689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488.01085209756326</v>
      </c>
      <c r="L39">
        <v>2.870060216489438</v>
      </c>
      <c r="M39">
        <v>55.758890900049728</v>
      </c>
      <c r="N39">
        <v>49.682854919989389</v>
      </c>
      <c r="O39">
        <v>70.181304985306539</v>
      </c>
      <c r="P39">
        <v>23.342746347244564</v>
      </c>
      <c r="Q39">
        <v>0</v>
      </c>
      <c r="R39">
        <v>17.824591273891627</v>
      </c>
      <c r="S39">
        <v>0</v>
      </c>
      <c r="T39">
        <v>0</v>
      </c>
      <c r="U39">
        <v>59.480615847385344</v>
      </c>
      <c r="V39">
        <v>7.6304216925734032</v>
      </c>
      <c r="W39">
        <v>14.63167682983193</v>
      </c>
      <c r="X39">
        <v>61.289898621987746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13.861439874902574</v>
      </c>
      <c r="AF39">
        <v>5.8906761227180535</v>
      </c>
      <c r="AG39">
        <v>0</v>
      </c>
      <c r="AH39">
        <v>0</v>
      </c>
      <c r="AI39">
        <v>0</v>
      </c>
      <c r="AJ39">
        <v>0</v>
      </c>
      <c r="AK39">
        <v>22.845194931442087</v>
      </c>
      <c r="AL39">
        <v>50.638749690791727</v>
      </c>
      <c r="AM39">
        <v>0</v>
      </c>
      <c r="AN39">
        <v>0</v>
      </c>
      <c r="AO39">
        <v>0</v>
      </c>
      <c r="AP39">
        <v>1.3468642016570007</v>
      </c>
      <c r="AQ39">
        <v>30.987428610634922</v>
      </c>
      <c r="AR39">
        <v>2.0895311678442017</v>
      </c>
      <c r="AS39">
        <v>3.1116252818911687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981.47542361419471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488.00928566422004</v>
      </c>
      <c r="L40">
        <v>2.870159713664628</v>
      </c>
      <c r="M40">
        <v>55.758890900049728</v>
      </c>
      <c r="N40">
        <v>49.682854919989389</v>
      </c>
      <c r="O40">
        <v>70.181304985306539</v>
      </c>
      <c r="P40">
        <v>23.342746347244564</v>
      </c>
      <c r="Q40">
        <v>0</v>
      </c>
      <c r="R40">
        <v>17.824591273891627</v>
      </c>
      <c r="S40">
        <v>0</v>
      </c>
      <c r="T40">
        <v>0</v>
      </c>
      <c r="U40">
        <v>59.480615847385344</v>
      </c>
      <c r="V40">
        <v>7.6304216925734032</v>
      </c>
      <c r="W40">
        <v>14.63167682983193</v>
      </c>
      <c r="X40">
        <v>61.289898621987746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13.861439874902574</v>
      </c>
      <c r="AF40">
        <v>5.8906761227180535</v>
      </c>
      <c r="AG40">
        <v>0</v>
      </c>
      <c r="AH40">
        <v>0</v>
      </c>
      <c r="AI40">
        <v>0</v>
      </c>
      <c r="AJ40">
        <v>0</v>
      </c>
      <c r="AK40">
        <v>22.845194931442087</v>
      </c>
      <c r="AL40">
        <v>50.638749690791727</v>
      </c>
      <c r="AM40">
        <v>0</v>
      </c>
      <c r="AN40">
        <v>0</v>
      </c>
      <c r="AO40">
        <v>0</v>
      </c>
      <c r="AP40">
        <v>1.3468642016570007</v>
      </c>
      <c r="AQ40">
        <v>30.987428610634922</v>
      </c>
      <c r="AR40">
        <v>2.0895311678442017</v>
      </c>
      <c r="AS40">
        <v>3.1116252818911687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981.47395667802664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488.00928566422004</v>
      </c>
      <c r="L41">
        <v>2.870159713664628</v>
      </c>
      <c r="M41">
        <v>55.758890900049728</v>
      </c>
      <c r="N41">
        <v>49.682854919989389</v>
      </c>
      <c r="O41">
        <v>70.181304985306539</v>
      </c>
      <c r="P41">
        <v>23.342746347244564</v>
      </c>
      <c r="Q41">
        <v>0</v>
      </c>
      <c r="R41">
        <v>17.824591273891627</v>
      </c>
      <c r="S41">
        <v>0</v>
      </c>
      <c r="T41">
        <v>0</v>
      </c>
      <c r="U41">
        <v>59.480615847385344</v>
      </c>
      <c r="V41">
        <v>7.6304216925734032</v>
      </c>
      <c r="W41">
        <v>14.63167682983193</v>
      </c>
      <c r="X41">
        <v>61.289898621987746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6.9307201570537806</v>
      </c>
      <c r="AF41">
        <v>5.8906761227180535</v>
      </c>
      <c r="AG41">
        <v>0</v>
      </c>
      <c r="AH41">
        <v>0</v>
      </c>
      <c r="AI41">
        <v>0</v>
      </c>
      <c r="AJ41">
        <v>0</v>
      </c>
      <c r="AK41">
        <v>22.845194931442087</v>
      </c>
      <c r="AL41">
        <v>50.638749690791727</v>
      </c>
      <c r="AM41">
        <v>0</v>
      </c>
      <c r="AN41">
        <v>0</v>
      </c>
      <c r="AO41">
        <v>0</v>
      </c>
      <c r="AP41">
        <v>1.3468642016570007</v>
      </c>
      <c r="AQ41">
        <v>30.987428610634922</v>
      </c>
      <c r="AR41">
        <v>2.0895311678442017</v>
      </c>
      <c r="AS41">
        <v>3.9602507181088318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975.39186239639548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488.00928566422004</v>
      </c>
      <c r="L42">
        <v>2.870159713664628</v>
      </c>
      <c r="M42">
        <v>55.758890900049728</v>
      </c>
      <c r="N42">
        <v>49.682854919989389</v>
      </c>
      <c r="O42">
        <v>70.181304985306539</v>
      </c>
      <c r="P42">
        <v>23.342746347244564</v>
      </c>
      <c r="Q42">
        <v>0</v>
      </c>
      <c r="R42">
        <v>17.824591273891627</v>
      </c>
      <c r="S42">
        <v>0</v>
      </c>
      <c r="T42">
        <v>0</v>
      </c>
      <c r="U42">
        <v>59.480615847385344</v>
      </c>
      <c r="V42">
        <v>7.6304216925734032</v>
      </c>
      <c r="W42">
        <v>14.63167682983193</v>
      </c>
      <c r="X42">
        <v>61.289898621987746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6.9307201570537806</v>
      </c>
      <c r="AF42">
        <v>5.8906761227180535</v>
      </c>
      <c r="AG42">
        <v>0</v>
      </c>
      <c r="AH42">
        <v>0</v>
      </c>
      <c r="AI42">
        <v>0</v>
      </c>
      <c r="AJ42">
        <v>0</v>
      </c>
      <c r="AK42">
        <v>22.845194931442087</v>
      </c>
      <c r="AL42">
        <v>9.1315776907917368</v>
      </c>
      <c r="AM42">
        <v>0</v>
      </c>
      <c r="AN42">
        <v>0</v>
      </c>
      <c r="AO42">
        <v>0</v>
      </c>
      <c r="AP42">
        <v>1.3468642016570007</v>
      </c>
      <c r="AQ42">
        <v>20.658285509365083</v>
      </c>
      <c r="AR42">
        <v>2.0895311678442017</v>
      </c>
      <c r="AS42">
        <v>6.2232510029735364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925.81854757999031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488.00928566422004</v>
      </c>
      <c r="L43">
        <v>2.8497935524703966</v>
      </c>
      <c r="M43">
        <v>55.758890900049728</v>
      </c>
      <c r="N43">
        <v>49.682854919989389</v>
      </c>
      <c r="O43">
        <v>70.181304985306539</v>
      </c>
      <c r="P43">
        <v>23.342746347244564</v>
      </c>
      <c r="Q43">
        <v>0</v>
      </c>
      <c r="R43">
        <v>17.824591273891627</v>
      </c>
      <c r="S43">
        <v>0</v>
      </c>
      <c r="T43">
        <v>0</v>
      </c>
      <c r="U43">
        <v>59.480615847385344</v>
      </c>
      <c r="V43">
        <v>7.6304216925734032</v>
      </c>
      <c r="W43">
        <v>9.7581903150315021</v>
      </c>
      <c r="X43">
        <v>61.289898621987746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6.9307201570537806</v>
      </c>
      <c r="AF43">
        <v>5.8906761227180535</v>
      </c>
      <c r="AG43">
        <v>0</v>
      </c>
      <c r="AH43">
        <v>0</v>
      </c>
      <c r="AI43">
        <v>0</v>
      </c>
      <c r="AJ43">
        <v>0</v>
      </c>
      <c r="AK43">
        <v>22.845194931442087</v>
      </c>
      <c r="AL43">
        <v>0.99617179974182435</v>
      </c>
      <c r="AM43">
        <v>0</v>
      </c>
      <c r="AN43">
        <v>0</v>
      </c>
      <c r="AO43">
        <v>0</v>
      </c>
      <c r="AP43">
        <v>1.3468642016570007</v>
      </c>
      <c r="AQ43">
        <v>10.329143101269841</v>
      </c>
      <c r="AR43">
        <v>2.0895311678442017</v>
      </c>
      <c r="AS43">
        <v>6.2232510029735364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902.46014660485048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488.00928566422004</v>
      </c>
      <c r="L44">
        <v>2.8497935524703966</v>
      </c>
      <c r="M44">
        <v>55.758890900049728</v>
      </c>
      <c r="N44">
        <v>49.682854919989389</v>
      </c>
      <c r="O44">
        <v>70.181304985306539</v>
      </c>
      <c r="P44">
        <v>23.342746347244564</v>
      </c>
      <c r="Q44">
        <v>0</v>
      </c>
      <c r="R44">
        <v>17.826939191855462</v>
      </c>
      <c r="S44">
        <v>0</v>
      </c>
      <c r="T44">
        <v>0</v>
      </c>
      <c r="U44">
        <v>59.480615847385344</v>
      </c>
      <c r="V44">
        <v>7.6304216925734032</v>
      </c>
      <c r="W44">
        <v>9.7581903150315021</v>
      </c>
      <c r="X44">
        <v>61.289898621987746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6.9307201570537806</v>
      </c>
      <c r="AF44">
        <v>5.8906761227180535</v>
      </c>
      <c r="AG44">
        <v>0</v>
      </c>
      <c r="AH44">
        <v>0</v>
      </c>
      <c r="AI44">
        <v>0</v>
      </c>
      <c r="AJ44">
        <v>0</v>
      </c>
      <c r="AK44">
        <v>22.845194931442087</v>
      </c>
      <c r="AL44">
        <v>0.99617179974182435</v>
      </c>
      <c r="AM44">
        <v>0</v>
      </c>
      <c r="AN44">
        <v>0</v>
      </c>
      <c r="AO44">
        <v>0</v>
      </c>
      <c r="AP44">
        <v>1.3468642016570007</v>
      </c>
      <c r="AQ44">
        <v>10.329143101269841</v>
      </c>
      <c r="AR44">
        <v>2.0895311678442017</v>
      </c>
      <c r="AS44">
        <v>6.2232510029735364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902.46249452281427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488.00928566422004</v>
      </c>
      <c r="L45">
        <v>2.8497935524703966</v>
      </c>
      <c r="M45">
        <v>55.758890900049728</v>
      </c>
      <c r="N45">
        <v>49.682854919989389</v>
      </c>
      <c r="O45">
        <v>70.181304985306539</v>
      </c>
      <c r="P45">
        <v>23.342746347244564</v>
      </c>
      <c r="Q45">
        <v>0</v>
      </c>
      <c r="R45">
        <v>17.826939191855462</v>
      </c>
      <c r="S45">
        <v>0</v>
      </c>
      <c r="T45">
        <v>0</v>
      </c>
      <c r="U45">
        <v>59.480615847385344</v>
      </c>
      <c r="V45">
        <v>7.6304216925734032</v>
      </c>
      <c r="W45">
        <v>9.7581903150315021</v>
      </c>
      <c r="X45">
        <v>61.289898621987746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6.9307201570537806</v>
      </c>
      <c r="AF45">
        <v>5.8906761227180535</v>
      </c>
      <c r="AG45">
        <v>0</v>
      </c>
      <c r="AH45">
        <v>0</v>
      </c>
      <c r="AI45">
        <v>0</v>
      </c>
      <c r="AJ45">
        <v>0</v>
      </c>
      <c r="AK45">
        <v>22.845194931442087</v>
      </c>
      <c r="AL45">
        <v>0.99617179974182435</v>
      </c>
      <c r="AM45">
        <v>0</v>
      </c>
      <c r="AN45">
        <v>0</v>
      </c>
      <c r="AO45">
        <v>0</v>
      </c>
      <c r="AP45">
        <v>1.3468642016570007</v>
      </c>
      <c r="AQ45">
        <v>10.329143101269841</v>
      </c>
      <c r="AR45">
        <v>2.0895311678442017</v>
      </c>
      <c r="AS45">
        <v>6.2232510029735364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902.46249452281427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488.00928566422004</v>
      </c>
      <c r="L46">
        <v>2.8497935524703966</v>
      </c>
      <c r="M46">
        <v>55.758890900049728</v>
      </c>
      <c r="N46">
        <v>49.682854919989389</v>
      </c>
      <c r="O46">
        <v>70.181304985306539</v>
      </c>
      <c r="P46">
        <v>23.342746347244564</v>
      </c>
      <c r="Q46">
        <v>0</v>
      </c>
      <c r="R46">
        <v>17.826939191855462</v>
      </c>
      <c r="S46">
        <v>0</v>
      </c>
      <c r="T46">
        <v>0</v>
      </c>
      <c r="U46">
        <v>59.480615847385344</v>
      </c>
      <c r="V46">
        <v>7.6304216925734032</v>
      </c>
      <c r="W46">
        <v>9.7581903150315021</v>
      </c>
      <c r="X46">
        <v>61.289898621987746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6.9307201570537806</v>
      </c>
      <c r="AF46">
        <v>5.8906761227180535</v>
      </c>
      <c r="AG46">
        <v>0</v>
      </c>
      <c r="AH46">
        <v>0</v>
      </c>
      <c r="AI46">
        <v>0</v>
      </c>
      <c r="AJ46">
        <v>0</v>
      </c>
      <c r="AK46">
        <v>22.845194931442087</v>
      </c>
      <c r="AL46">
        <v>0.99617179974182435</v>
      </c>
      <c r="AM46">
        <v>0</v>
      </c>
      <c r="AN46">
        <v>0</v>
      </c>
      <c r="AO46">
        <v>0</v>
      </c>
      <c r="AP46">
        <v>1.3468642016570007</v>
      </c>
      <c r="AQ46">
        <v>10.329143101269841</v>
      </c>
      <c r="AR46">
        <v>2.0895311678442017</v>
      </c>
      <c r="AS46">
        <v>6.2232510029735364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902.46249452281427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488.00928566422004</v>
      </c>
      <c r="L47">
        <v>0.95997945832269926</v>
      </c>
      <c r="M47">
        <v>55.758890900049728</v>
      </c>
      <c r="N47">
        <v>49.682854919989389</v>
      </c>
      <c r="O47">
        <v>70.181304985306539</v>
      </c>
      <c r="P47">
        <v>23.342746347244564</v>
      </c>
      <c r="Q47">
        <v>0</v>
      </c>
      <c r="R47">
        <v>17.826939191855462</v>
      </c>
      <c r="S47">
        <v>0</v>
      </c>
      <c r="T47">
        <v>0</v>
      </c>
      <c r="U47">
        <v>59.480615847385344</v>
      </c>
      <c r="V47">
        <v>7.6304216925734032</v>
      </c>
      <c r="W47">
        <v>9.7581903150315021</v>
      </c>
      <c r="X47">
        <v>61.289898621987746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6.9307201570537806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22.845194931442087</v>
      </c>
      <c r="AL47">
        <v>0.99617179974182435</v>
      </c>
      <c r="AM47">
        <v>0</v>
      </c>
      <c r="AN47">
        <v>0</v>
      </c>
      <c r="AO47">
        <v>0</v>
      </c>
      <c r="AP47">
        <v>1.3468642016570007</v>
      </c>
      <c r="AQ47">
        <v>5.0182070400000001</v>
      </c>
      <c r="AR47">
        <v>2.0895311678442017</v>
      </c>
      <c r="AS47">
        <v>3.9602507181088318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887.10806795981398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488.00928566422004</v>
      </c>
      <c r="L48">
        <v>0.95997945832269926</v>
      </c>
      <c r="M48">
        <v>55.758890900049728</v>
      </c>
      <c r="N48">
        <v>49.682854919989389</v>
      </c>
      <c r="O48">
        <v>70.181304985306539</v>
      </c>
      <c r="P48">
        <v>23.342746347244564</v>
      </c>
      <c r="Q48">
        <v>0</v>
      </c>
      <c r="R48">
        <v>17.826939191855462</v>
      </c>
      <c r="S48">
        <v>0</v>
      </c>
      <c r="T48">
        <v>0</v>
      </c>
      <c r="U48">
        <v>59.480615847385344</v>
      </c>
      <c r="V48">
        <v>7.6304216925734032</v>
      </c>
      <c r="W48">
        <v>9.7581903150315021</v>
      </c>
      <c r="X48">
        <v>61.289898621987746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6.9307201570537806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22.845194931442087</v>
      </c>
      <c r="AL48">
        <v>0.99617179974182435</v>
      </c>
      <c r="AM48">
        <v>0</v>
      </c>
      <c r="AN48">
        <v>0</v>
      </c>
      <c r="AO48">
        <v>0</v>
      </c>
      <c r="AP48">
        <v>1.3468642016570007</v>
      </c>
      <c r="AQ48">
        <v>0</v>
      </c>
      <c r="AR48">
        <v>2.3217011999999992</v>
      </c>
      <c r="AS48">
        <v>3.9602507181088318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882.32203095196974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488.00928566422004</v>
      </c>
      <c r="L49">
        <v>0.95997945832269926</v>
      </c>
      <c r="M49">
        <v>55.758890900049728</v>
      </c>
      <c r="N49">
        <v>49.682854919989389</v>
      </c>
      <c r="O49">
        <v>70.181304985306539</v>
      </c>
      <c r="P49">
        <v>23.342746347244564</v>
      </c>
      <c r="Q49">
        <v>0</v>
      </c>
      <c r="R49">
        <v>17.826939191855462</v>
      </c>
      <c r="S49">
        <v>0</v>
      </c>
      <c r="T49">
        <v>0</v>
      </c>
      <c r="U49">
        <v>59.480615847385344</v>
      </c>
      <c r="V49">
        <v>7.6304216925734032</v>
      </c>
      <c r="W49">
        <v>9.7581903150315021</v>
      </c>
      <c r="X49">
        <v>61.289898621987746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6.9307201570537806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22.845194931442087</v>
      </c>
      <c r="AL49">
        <v>0.99617179974182435</v>
      </c>
      <c r="AM49">
        <v>0</v>
      </c>
      <c r="AN49">
        <v>0</v>
      </c>
      <c r="AO49">
        <v>0</v>
      </c>
      <c r="AP49">
        <v>1.3468642016570007</v>
      </c>
      <c r="AQ49">
        <v>0</v>
      </c>
      <c r="AR49">
        <v>2.0895311678442017</v>
      </c>
      <c r="AS49">
        <v>2.2630002848647042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880.39261048656988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459.64838386513696</v>
      </c>
      <c r="L50">
        <v>0.95997945832269926</v>
      </c>
      <c r="M50">
        <v>55.758890900049728</v>
      </c>
      <c r="N50">
        <v>49.682854919989389</v>
      </c>
      <c r="O50">
        <v>70.181304985306539</v>
      </c>
      <c r="P50">
        <v>23.342746347244564</v>
      </c>
      <c r="Q50">
        <v>0</v>
      </c>
      <c r="R50">
        <v>17.826939191855462</v>
      </c>
      <c r="S50">
        <v>0</v>
      </c>
      <c r="T50">
        <v>0</v>
      </c>
      <c r="U50">
        <v>59.480615847385344</v>
      </c>
      <c r="V50">
        <v>7.6304216925734032</v>
      </c>
      <c r="W50">
        <v>9.7581903150315021</v>
      </c>
      <c r="X50">
        <v>61.289898621987746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6.9307201570537806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22.845194931442087</v>
      </c>
      <c r="AL50">
        <v>0.99617179974182435</v>
      </c>
      <c r="AM50">
        <v>0</v>
      </c>
      <c r="AN50">
        <v>0</v>
      </c>
      <c r="AO50">
        <v>0</v>
      </c>
      <c r="AP50">
        <v>1.3468642016570007</v>
      </c>
      <c r="AQ50">
        <v>0</v>
      </c>
      <c r="AR50">
        <v>2.3217011999999992</v>
      </c>
      <c r="AS50">
        <v>2.2630002848647042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852.26387871964255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431.87806615912643</v>
      </c>
      <c r="L51">
        <v>0.95997945832269926</v>
      </c>
      <c r="M51">
        <v>55.758890900049728</v>
      </c>
      <c r="N51">
        <v>49.682854919989389</v>
      </c>
      <c r="O51">
        <v>70.181304985306539</v>
      </c>
      <c r="P51">
        <v>23.342746347244564</v>
      </c>
      <c r="Q51">
        <v>0</v>
      </c>
      <c r="R51">
        <v>17.826939191855462</v>
      </c>
      <c r="S51">
        <v>2.809576510939511</v>
      </c>
      <c r="T51">
        <v>0</v>
      </c>
      <c r="U51">
        <v>59.480615847385344</v>
      </c>
      <c r="V51">
        <v>7.9647212890322576</v>
      </c>
      <c r="W51">
        <v>9.7581903150315021</v>
      </c>
      <c r="X51">
        <v>61.289898621987746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6.9307201570537806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22.845194931442087</v>
      </c>
      <c r="AL51">
        <v>0.99617179974182435</v>
      </c>
      <c r="AM51">
        <v>0</v>
      </c>
      <c r="AN51">
        <v>0</v>
      </c>
      <c r="AO51">
        <v>0</v>
      </c>
      <c r="AP51">
        <v>1.3468642016570007</v>
      </c>
      <c r="AQ51">
        <v>0</v>
      </c>
      <c r="AR51">
        <v>2.5538712321557959</v>
      </c>
      <c r="AS51">
        <v>2.2630002848647042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827.86960715318617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401.23142135115711</v>
      </c>
      <c r="L52">
        <v>0.95997945832269926</v>
      </c>
      <c r="M52">
        <v>55.758890900049728</v>
      </c>
      <c r="N52">
        <v>49.682854919989389</v>
      </c>
      <c r="O52">
        <v>70.181304985306539</v>
      </c>
      <c r="P52">
        <v>23.342746347244564</v>
      </c>
      <c r="Q52">
        <v>0</v>
      </c>
      <c r="R52">
        <v>17.826939191855462</v>
      </c>
      <c r="S52">
        <v>0</v>
      </c>
      <c r="T52">
        <v>0</v>
      </c>
      <c r="U52">
        <v>59.480615847385344</v>
      </c>
      <c r="V52">
        <v>7.6233653708558213</v>
      </c>
      <c r="W52">
        <v>9.7581903150315021</v>
      </c>
      <c r="X52">
        <v>61.289898621987746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6.9307201570537806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22.845194931442087</v>
      </c>
      <c r="AL52">
        <v>0.99617179974182435</v>
      </c>
      <c r="AM52">
        <v>0</v>
      </c>
      <c r="AN52">
        <v>0</v>
      </c>
      <c r="AO52">
        <v>0</v>
      </c>
      <c r="AP52">
        <v>1.3468642016570007</v>
      </c>
      <c r="AQ52">
        <v>0</v>
      </c>
      <c r="AR52">
        <v>16.716248464311587</v>
      </c>
      <c r="AS52">
        <v>2.2630002848647042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808.23440714825665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395.48673588228826</v>
      </c>
      <c r="L53">
        <v>0.95999241390110213</v>
      </c>
      <c r="M53">
        <v>55.758890900049728</v>
      </c>
      <c r="N53">
        <v>49.682854919989389</v>
      </c>
      <c r="O53">
        <v>70.181304985306539</v>
      </c>
      <c r="P53">
        <v>23.342746347244564</v>
      </c>
      <c r="Q53">
        <v>0</v>
      </c>
      <c r="R53">
        <v>17.826939191855462</v>
      </c>
      <c r="S53">
        <v>0</v>
      </c>
      <c r="T53">
        <v>0</v>
      </c>
      <c r="U53">
        <v>59.480615847385344</v>
      </c>
      <c r="V53">
        <v>7.6233653708558213</v>
      </c>
      <c r="W53">
        <v>9.7581903150315021</v>
      </c>
      <c r="X53">
        <v>61.289898621987746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6.9307201570537806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22.845194931442087</v>
      </c>
      <c r="AL53">
        <v>0.99617179974182435</v>
      </c>
      <c r="AM53">
        <v>0</v>
      </c>
      <c r="AN53">
        <v>0</v>
      </c>
      <c r="AO53">
        <v>0</v>
      </c>
      <c r="AP53">
        <v>1.3468642016570007</v>
      </c>
      <c r="AQ53">
        <v>0</v>
      </c>
      <c r="AR53">
        <v>16.716248464311587</v>
      </c>
      <c r="AS53">
        <v>2.2630002848647042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802.48973463496623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364.84238844550941</v>
      </c>
      <c r="L54">
        <v>0.96002250440698922</v>
      </c>
      <c r="M54">
        <v>55.758890900049728</v>
      </c>
      <c r="N54">
        <v>49.682854919989389</v>
      </c>
      <c r="O54">
        <v>70.181304985306539</v>
      </c>
      <c r="P54">
        <v>23.342746347244564</v>
      </c>
      <c r="Q54">
        <v>0</v>
      </c>
      <c r="R54">
        <v>17.826939191855462</v>
      </c>
      <c r="S54">
        <v>0</v>
      </c>
      <c r="T54">
        <v>0</v>
      </c>
      <c r="U54">
        <v>59.480615847385344</v>
      </c>
      <c r="V54">
        <v>7.6233653708558213</v>
      </c>
      <c r="W54">
        <v>9.7581903150315021</v>
      </c>
      <c r="X54">
        <v>61.289898621987746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6.9307201570537806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22.845194931442087</v>
      </c>
      <c r="AL54">
        <v>0.99617179974182435</v>
      </c>
      <c r="AM54">
        <v>0</v>
      </c>
      <c r="AN54">
        <v>0</v>
      </c>
      <c r="AO54">
        <v>0</v>
      </c>
      <c r="AP54">
        <v>1.3468642016570007</v>
      </c>
      <c r="AQ54">
        <v>0</v>
      </c>
      <c r="AR54">
        <v>2.5538712321557959</v>
      </c>
      <c r="AS54">
        <v>2.2630002848647042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757.68304005653749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312.17392195103923</v>
      </c>
      <c r="L55">
        <v>0.95997427158724458</v>
      </c>
      <c r="M55">
        <v>55.758890900049728</v>
      </c>
      <c r="N55">
        <v>49.682854919989389</v>
      </c>
      <c r="O55">
        <v>70.181304985306539</v>
      </c>
      <c r="P55">
        <v>23.342746347244564</v>
      </c>
      <c r="Q55">
        <v>0</v>
      </c>
      <c r="R55">
        <v>17.830303395807647</v>
      </c>
      <c r="S55">
        <v>0</v>
      </c>
      <c r="T55">
        <v>0</v>
      </c>
      <c r="U55">
        <v>59.480615847385344</v>
      </c>
      <c r="V55">
        <v>7.6272420081490102</v>
      </c>
      <c r="W55">
        <v>9.7581903150315021</v>
      </c>
      <c r="X55">
        <v>61.289898621987746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22.845194931442087</v>
      </c>
      <c r="AL55">
        <v>0.99617179974182435</v>
      </c>
      <c r="AM55">
        <v>0</v>
      </c>
      <c r="AN55">
        <v>0</v>
      </c>
      <c r="AO55">
        <v>0</v>
      </c>
      <c r="AP55">
        <v>1.3468642016570007</v>
      </c>
      <c r="AQ55">
        <v>0</v>
      </c>
      <c r="AR55">
        <v>1.3930206321557967</v>
      </c>
      <c r="AS55">
        <v>2.2630002848647042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696.93019541343915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277.70101314416007</v>
      </c>
      <c r="L56">
        <v>0.95997427158724458</v>
      </c>
      <c r="M56">
        <v>55.758890900049728</v>
      </c>
      <c r="N56">
        <v>49.682854919989389</v>
      </c>
      <c r="O56">
        <v>70.181304985306539</v>
      </c>
      <c r="P56">
        <v>23.342746347244564</v>
      </c>
      <c r="Q56">
        <v>0</v>
      </c>
      <c r="R56">
        <v>17.830303395807647</v>
      </c>
      <c r="S56">
        <v>0</v>
      </c>
      <c r="T56">
        <v>0</v>
      </c>
      <c r="U56">
        <v>59.480615847385344</v>
      </c>
      <c r="V56">
        <v>7.6272420081490102</v>
      </c>
      <c r="W56">
        <v>9.7581903150315021</v>
      </c>
      <c r="X56">
        <v>61.289898621987746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22.845194931442087</v>
      </c>
      <c r="AL56">
        <v>0.99617179974182435</v>
      </c>
      <c r="AM56">
        <v>0</v>
      </c>
      <c r="AN56">
        <v>0</v>
      </c>
      <c r="AO56">
        <v>0</v>
      </c>
      <c r="AP56">
        <v>1.3468642016570007</v>
      </c>
      <c r="AQ56">
        <v>0</v>
      </c>
      <c r="AR56">
        <v>1.3930206321557967</v>
      </c>
      <c r="AS56">
        <v>2.2630002848647042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662.45728660656005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253.76099270415645</v>
      </c>
      <c r="L57">
        <v>0.95997427158724458</v>
      </c>
      <c r="M57">
        <v>55.758890900049728</v>
      </c>
      <c r="N57">
        <v>49.682854919989389</v>
      </c>
      <c r="O57">
        <v>70.181304985306539</v>
      </c>
      <c r="P57">
        <v>23.342746347244564</v>
      </c>
      <c r="Q57">
        <v>0</v>
      </c>
      <c r="R57">
        <v>17.826939191855462</v>
      </c>
      <c r="S57">
        <v>0</v>
      </c>
      <c r="T57">
        <v>0</v>
      </c>
      <c r="U57">
        <v>59.480615847385344</v>
      </c>
      <c r="V57">
        <v>7.6233653708558213</v>
      </c>
      <c r="W57">
        <v>9.7581903150315021</v>
      </c>
      <c r="X57">
        <v>61.289898621987746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22.845194931442087</v>
      </c>
      <c r="AL57">
        <v>0.99617179974182435</v>
      </c>
      <c r="AM57">
        <v>0</v>
      </c>
      <c r="AN57">
        <v>0</v>
      </c>
      <c r="AO57">
        <v>0</v>
      </c>
      <c r="AP57">
        <v>3.5018467486329738</v>
      </c>
      <c r="AQ57">
        <v>0</v>
      </c>
      <c r="AR57">
        <v>1.3930206321557967</v>
      </c>
      <c r="AS57">
        <v>2.2630002848647042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640.66500787228688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253.76099270415645</v>
      </c>
      <c r="L58">
        <v>0.95997427158724458</v>
      </c>
      <c r="M58">
        <v>55.758890900049728</v>
      </c>
      <c r="N58">
        <v>49.682854919989389</v>
      </c>
      <c r="O58">
        <v>70.181304985306539</v>
      </c>
      <c r="P58">
        <v>23.342746347244564</v>
      </c>
      <c r="Q58">
        <v>0</v>
      </c>
      <c r="R58">
        <v>17.826939191855462</v>
      </c>
      <c r="S58">
        <v>0</v>
      </c>
      <c r="T58">
        <v>0</v>
      </c>
      <c r="U58">
        <v>59.480615847385344</v>
      </c>
      <c r="V58">
        <v>7.6233653708558213</v>
      </c>
      <c r="W58">
        <v>9.7581903150315021</v>
      </c>
      <c r="X58">
        <v>61.289898621987746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22.845194931442087</v>
      </c>
      <c r="AL58">
        <v>0.99617179974182435</v>
      </c>
      <c r="AM58">
        <v>0</v>
      </c>
      <c r="AN58">
        <v>0</v>
      </c>
      <c r="AO58">
        <v>0</v>
      </c>
      <c r="AP58">
        <v>3.5018467486329738</v>
      </c>
      <c r="AQ58">
        <v>0</v>
      </c>
      <c r="AR58">
        <v>1.3930206321557967</v>
      </c>
      <c r="AS58">
        <v>2.2630002848647042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640.66500787228688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253.76099270415645</v>
      </c>
      <c r="L59">
        <v>0.95997427158724458</v>
      </c>
      <c r="M59">
        <v>55.758890900049728</v>
      </c>
      <c r="N59">
        <v>49.682854919989389</v>
      </c>
      <c r="O59">
        <v>70.181304985306539</v>
      </c>
      <c r="P59">
        <v>23.342746347244564</v>
      </c>
      <c r="Q59">
        <v>0</v>
      </c>
      <c r="R59">
        <v>17.826939191855462</v>
      </c>
      <c r="S59">
        <v>0</v>
      </c>
      <c r="T59">
        <v>0</v>
      </c>
      <c r="U59">
        <v>59.480615847385344</v>
      </c>
      <c r="V59">
        <v>7.6233653708558213</v>
      </c>
      <c r="W59">
        <v>9.7581903150315021</v>
      </c>
      <c r="X59">
        <v>61.289898621987746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22.845194931442087</v>
      </c>
      <c r="AL59">
        <v>0.99617179974182435</v>
      </c>
      <c r="AM59">
        <v>0</v>
      </c>
      <c r="AN59">
        <v>0</v>
      </c>
      <c r="AO59">
        <v>0</v>
      </c>
      <c r="AP59">
        <v>3.5018467486329738</v>
      </c>
      <c r="AQ59">
        <v>0</v>
      </c>
      <c r="AR59">
        <v>1.857361135688405</v>
      </c>
      <c r="AS59">
        <v>2.2630002848647042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641.12934837581952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253.76099270415645</v>
      </c>
      <c r="L60">
        <v>0.95997427158724458</v>
      </c>
      <c r="M60">
        <v>55.758890900049728</v>
      </c>
      <c r="N60">
        <v>49.682854919989389</v>
      </c>
      <c r="O60">
        <v>70.181304985306539</v>
      </c>
      <c r="P60">
        <v>23.342746347244564</v>
      </c>
      <c r="Q60">
        <v>0</v>
      </c>
      <c r="R60">
        <v>17.826939191855462</v>
      </c>
      <c r="S60">
        <v>0</v>
      </c>
      <c r="T60">
        <v>0</v>
      </c>
      <c r="U60">
        <v>59.480615847385344</v>
      </c>
      <c r="V60">
        <v>7.6233653708558213</v>
      </c>
      <c r="W60">
        <v>9.7581903150315021</v>
      </c>
      <c r="X60">
        <v>61.289898621987746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22.845194931442087</v>
      </c>
      <c r="AL60">
        <v>0.99617179974182435</v>
      </c>
      <c r="AM60">
        <v>0</v>
      </c>
      <c r="AN60">
        <v>0</v>
      </c>
      <c r="AO60">
        <v>0</v>
      </c>
      <c r="AP60">
        <v>3.5018467486329738</v>
      </c>
      <c r="AQ60">
        <v>0</v>
      </c>
      <c r="AR60">
        <v>1.857361135688405</v>
      </c>
      <c r="AS60">
        <v>2.2630002848647042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641.12934837581952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253.76099270415645</v>
      </c>
      <c r="L61">
        <v>0.95997809991337002</v>
      </c>
      <c r="M61">
        <v>55.758890900049728</v>
      </c>
      <c r="N61">
        <v>49.682854919989389</v>
      </c>
      <c r="O61">
        <v>70.181304985306539</v>
      </c>
      <c r="P61">
        <v>23.342746347244564</v>
      </c>
      <c r="Q61">
        <v>0</v>
      </c>
      <c r="R61">
        <v>17.826939191855462</v>
      </c>
      <c r="S61">
        <v>0</v>
      </c>
      <c r="T61">
        <v>0</v>
      </c>
      <c r="U61">
        <v>59.480615847385344</v>
      </c>
      <c r="V61">
        <v>7.6233653708558213</v>
      </c>
      <c r="W61">
        <v>9.7581903150315021</v>
      </c>
      <c r="X61">
        <v>61.289898621987746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22.845194931442087</v>
      </c>
      <c r="AL61">
        <v>0.99617179974182435</v>
      </c>
      <c r="AM61">
        <v>0</v>
      </c>
      <c r="AN61">
        <v>0</v>
      </c>
      <c r="AO61">
        <v>0</v>
      </c>
      <c r="AP61">
        <v>1.3468642016570007</v>
      </c>
      <c r="AQ61">
        <v>0</v>
      </c>
      <c r="AR61">
        <v>1.857361135688405</v>
      </c>
      <c r="AS61">
        <v>2.2630002848647042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638.97436965716975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253.76099270415645</v>
      </c>
      <c r="L62">
        <v>0.96000696858071499</v>
      </c>
      <c r="M62">
        <v>55.758890900049728</v>
      </c>
      <c r="N62">
        <v>49.682854919989389</v>
      </c>
      <c r="O62">
        <v>70.181304985306539</v>
      </c>
      <c r="P62">
        <v>23.342746347244564</v>
      </c>
      <c r="Q62">
        <v>0</v>
      </c>
      <c r="R62">
        <v>17.826939191855462</v>
      </c>
      <c r="S62">
        <v>0</v>
      </c>
      <c r="T62">
        <v>0</v>
      </c>
      <c r="U62">
        <v>59.480615847385344</v>
      </c>
      <c r="V62">
        <v>7.6233653708558213</v>
      </c>
      <c r="W62">
        <v>9.7581903150315021</v>
      </c>
      <c r="X62">
        <v>61.289898621987746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22.845194931442087</v>
      </c>
      <c r="AL62">
        <v>0.99617179974182435</v>
      </c>
      <c r="AM62">
        <v>0</v>
      </c>
      <c r="AN62">
        <v>0</v>
      </c>
      <c r="AO62">
        <v>0</v>
      </c>
      <c r="AP62">
        <v>1.3468642016570007</v>
      </c>
      <c r="AQ62">
        <v>0</v>
      </c>
      <c r="AR62">
        <v>1.857361135688405</v>
      </c>
      <c r="AS62">
        <v>2.2630002848647042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638.97439852583716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306.42943815314095</v>
      </c>
      <c r="L63">
        <v>0.96000696858071499</v>
      </c>
      <c r="M63">
        <v>55.758890900049728</v>
      </c>
      <c r="N63">
        <v>49.682854919989389</v>
      </c>
      <c r="O63">
        <v>70.181304985306539</v>
      </c>
      <c r="P63">
        <v>23.342746347244564</v>
      </c>
      <c r="Q63">
        <v>0</v>
      </c>
      <c r="R63">
        <v>17.826939191855462</v>
      </c>
      <c r="S63">
        <v>0</v>
      </c>
      <c r="T63">
        <v>0</v>
      </c>
      <c r="U63">
        <v>59.480615847385344</v>
      </c>
      <c r="V63">
        <v>7.6233653708558213</v>
      </c>
      <c r="W63">
        <v>9.7581903150315021</v>
      </c>
      <c r="X63">
        <v>61.289898621987746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22.845194931442087</v>
      </c>
      <c r="AL63">
        <v>4.150717199999999</v>
      </c>
      <c r="AM63">
        <v>0</v>
      </c>
      <c r="AN63">
        <v>0</v>
      </c>
      <c r="AO63">
        <v>0</v>
      </c>
      <c r="AP63">
        <v>1.3468642016570007</v>
      </c>
      <c r="AQ63">
        <v>0</v>
      </c>
      <c r="AR63">
        <v>1.6251906643115936</v>
      </c>
      <c r="AS63">
        <v>2.2630002848647042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694.56521890370311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344.73269083048359</v>
      </c>
      <c r="L64">
        <v>0.95999241390110213</v>
      </c>
      <c r="M64">
        <v>55.758890900049728</v>
      </c>
      <c r="N64">
        <v>49.682854919989389</v>
      </c>
      <c r="O64">
        <v>70.181304985306539</v>
      </c>
      <c r="P64">
        <v>23.342746347244564</v>
      </c>
      <c r="Q64">
        <v>0</v>
      </c>
      <c r="R64">
        <v>17.826939191855462</v>
      </c>
      <c r="S64">
        <v>0</v>
      </c>
      <c r="T64">
        <v>0</v>
      </c>
      <c r="U64">
        <v>59.480615847385344</v>
      </c>
      <c r="V64">
        <v>7.6233653708558213</v>
      </c>
      <c r="W64">
        <v>9.7581903150315021</v>
      </c>
      <c r="X64">
        <v>61.289898621987746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22.845194931442087</v>
      </c>
      <c r="AL64">
        <v>50.638749690791727</v>
      </c>
      <c r="AM64">
        <v>0</v>
      </c>
      <c r="AN64">
        <v>0</v>
      </c>
      <c r="AO64">
        <v>0</v>
      </c>
      <c r="AP64">
        <v>1.3468642016570007</v>
      </c>
      <c r="AQ64">
        <v>0</v>
      </c>
      <c r="AR64">
        <v>1.6251906643115936</v>
      </c>
      <c r="AS64">
        <v>2.2630002848647042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779.3564895171578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363.88612219980968</v>
      </c>
      <c r="L65">
        <v>0.95997945832269926</v>
      </c>
      <c r="M65">
        <v>55.758890900049728</v>
      </c>
      <c r="N65">
        <v>49.682854919989389</v>
      </c>
      <c r="O65">
        <v>70.181304985306539</v>
      </c>
      <c r="P65">
        <v>23.342746347244564</v>
      </c>
      <c r="Q65">
        <v>0</v>
      </c>
      <c r="R65">
        <v>17.826939191855462</v>
      </c>
      <c r="S65">
        <v>0</v>
      </c>
      <c r="T65">
        <v>0</v>
      </c>
      <c r="U65">
        <v>59.480615847385344</v>
      </c>
      <c r="V65">
        <v>7.6233653708558213</v>
      </c>
      <c r="W65">
        <v>9.7581903150315021</v>
      </c>
      <c r="X65">
        <v>61.289898621987746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22.845194931442087</v>
      </c>
      <c r="AL65">
        <v>50.638749690791727</v>
      </c>
      <c r="AM65">
        <v>0</v>
      </c>
      <c r="AN65">
        <v>0</v>
      </c>
      <c r="AO65">
        <v>0</v>
      </c>
      <c r="AP65">
        <v>1.3468642016570007</v>
      </c>
      <c r="AQ65">
        <v>0</v>
      </c>
      <c r="AR65">
        <v>1.6251906643115936</v>
      </c>
      <c r="AS65">
        <v>2.2630002848647042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798.50990793090557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421.34109458704665</v>
      </c>
      <c r="L66">
        <v>0.95997945832269926</v>
      </c>
      <c r="M66">
        <v>55.758890900049728</v>
      </c>
      <c r="N66">
        <v>49.682854919989389</v>
      </c>
      <c r="O66">
        <v>70.181304985306539</v>
      </c>
      <c r="P66">
        <v>23.342746347244564</v>
      </c>
      <c r="Q66">
        <v>0</v>
      </c>
      <c r="R66">
        <v>17.826939191855462</v>
      </c>
      <c r="S66">
        <v>0</v>
      </c>
      <c r="T66">
        <v>0</v>
      </c>
      <c r="U66">
        <v>59.480615847385344</v>
      </c>
      <c r="V66">
        <v>7.6233653708558213</v>
      </c>
      <c r="W66">
        <v>9.7581903150315021</v>
      </c>
      <c r="X66">
        <v>61.289898621987746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22.845194931442087</v>
      </c>
      <c r="AL66">
        <v>4.150717199999999</v>
      </c>
      <c r="AM66">
        <v>0</v>
      </c>
      <c r="AN66">
        <v>0</v>
      </c>
      <c r="AO66">
        <v>0</v>
      </c>
      <c r="AP66">
        <v>1.3468642016570007</v>
      </c>
      <c r="AQ66">
        <v>0</v>
      </c>
      <c r="AR66">
        <v>1.6251906643115936</v>
      </c>
      <c r="AS66">
        <v>2.2630002848647042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809.47684782735075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488.00610068771806</v>
      </c>
      <c r="L67">
        <v>2.870159713664628</v>
      </c>
      <c r="M67">
        <v>55.758890900049728</v>
      </c>
      <c r="N67">
        <v>49.682854919989389</v>
      </c>
      <c r="O67">
        <v>70.181304985306539</v>
      </c>
      <c r="P67">
        <v>23.342746347244564</v>
      </c>
      <c r="Q67">
        <v>0</v>
      </c>
      <c r="R67">
        <v>17.826939191855462</v>
      </c>
      <c r="S67">
        <v>0</v>
      </c>
      <c r="T67">
        <v>0</v>
      </c>
      <c r="U67">
        <v>59.480615847385344</v>
      </c>
      <c r="V67">
        <v>7.6233653708558213</v>
      </c>
      <c r="W67">
        <v>9.7581903150315021</v>
      </c>
      <c r="X67">
        <v>61.289898621987746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5.8906761227180535</v>
      </c>
      <c r="AG67">
        <v>0</v>
      </c>
      <c r="AH67">
        <v>0</v>
      </c>
      <c r="AI67">
        <v>0</v>
      </c>
      <c r="AJ67">
        <v>0</v>
      </c>
      <c r="AK67">
        <v>22.845194931442087</v>
      </c>
      <c r="AL67">
        <v>0.99617179974182435</v>
      </c>
      <c r="AM67">
        <v>0</v>
      </c>
      <c r="AN67">
        <v>0</v>
      </c>
      <c r="AO67">
        <v>0</v>
      </c>
      <c r="AP67">
        <v>1.3468642016570007</v>
      </c>
      <c r="AQ67">
        <v>0</v>
      </c>
      <c r="AR67">
        <v>1.6251906643115936</v>
      </c>
      <c r="AS67">
        <v>2.2630002848647042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880.78816490582392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488.00610068771806</v>
      </c>
      <c r="L68">
        <v>2.870159713664628</v>
      </c>
      <c r="M68">
        <v>55.758890900049728</v>
      </c>
      <c r="N68">
        <v>49.682854919989389</v>
      </c>
      <c r="O68">
        <v>70.181304985306539</v>
      </c>
      <c r="P68">
        <v>23.342746347244564</v>
      </c>
      <c r="Q68">
        <v>0</v>
      </c>
      <c r="R68">
        <v>17.826939191855462</v>
      </c>
      <c r="S68">
        <v>0</v>
      </c>
      <c r="T68">
        <v>0</v>
      </c>
      <c r="U68">
        <v>59.480615847385344</v>
      </c>
      <c r="V68">
        <v>7.6304216925734032</v>
      </c>
      <c r="W68">
        <v>9.7581903150315021</v>
      </c>
      <c r="X68">
        <v>61.289898621987746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5.8906761227180535</v>
      </c>
      <c r="AG68">
        <v>0</v>
      </c>
      <c r="AH68">
        <v>0</v>
      </c>
      <c r="AI68">
        <v>0</v>
      </c>
      <c r="AJ68">
        <v>0</v>
      </c>
      <c r="AK68">
        <v>22.845194931442087</v>
      </c>
      <c r="AL68">
        <v>0.99617179974182435</v>
      </c>
      <c r="AM68">
        <v>0</v>
      </c>
      <c r="AN68">
        <v>0</v>
      </c>
      <c r="AO68">
        <v>0</v>
      </c>
      <c r="AP68">
        <v>1.3468642016570007</v>
      </c>
      <c r="AQ68">
        <v>10.03641408</v>
      </c>
      <c r="AR68">
        <v>1.6251906643115936</v>
      </c>
      <c r="AS68">
        <v>10.409801573892359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898.97843659656905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488.00610068771806</v>
      </c>
      <c r="L69">
        <v>2.870159713664628</v>
      </c>
      <c r="M69">
        <v>55.758890900049728</v>
      </c>
      <c r="N69">
        <v>49.682854919989389</v>
      </c>
      <c r="O69">
        <v>70.181304985306539</v>
      </c>
      <c r="P69">
        <v>23.342746347244564</v>
      </c>
      <c r="Q69">
        <v>0</v>
      </c>
      <c r="R69">
        <v>17.826939191855462</v>
      </c>
      <c r="S69">
        <v>0</v>
      </c>
      <c r="T69">
        <v>0</v>
      </c>
      <c r="U69">
        <v>59.480615847385344</v>
      </c>
      <c r="V69">
        <v>7.6304216925734032</v>
      </c>
      <c r="W69">
        <v>9.7581903150315021</v>
      </c>
      <c r="X69">
        <v>61.289898621987746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5.8906761227180535</v>
      </c>
      <c r="AG69">
        <v>0</v>
      </c>
      <c r="AH69">
        <v>7.9656998399999983</v>
      </c>
      <c r="AI69">
        <v>0</v>
      </c>
      <c r="AJ69">
        <v>0</v>
      </c>
      <c r="AK69">
        <v>22.845194931442087</v>
      </c>
      <c r="AL69">
        <v>0.99617179974182435</v>
      </c>
      <c r="AM69">
        <v>0</v>
      </c>
      <c r="AN69">
        <v>0</v>
      </c>
      <c r="AO69">
        <v>0</v>
      </c>
      <c r="AP69">
        <v>1.3468642016570007</v>
      </c>
      <c r="AQ69">
        <v>20.658285509365083</v>
      </c>
      <c r="AR69">
        <v>1.6251906643115936</v>
      </c>
      <c r="AS69">
        <v>10.409801573892359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917.56600786593413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487.78976037264914</v>
      </c>
      <c r="L70">
        <v>2.870060216489438</v>
      </c>
      <c r="M70">
        <v>55.758890900049728</v>
      </c>
      <c r="N70">
        <v>49.682854919989389</v>
      </c>
      <c r="O70">
        <v>70.181304985306539</v>
      </c>
      <c r="P70">
        <v>23.342746347244564</v>
      </c>
      <c r="Q70">
        <v>0</v>
      </c>
      <c r="R70">
        <v>17.824591273891627</v>
      </c>
      <c r="S70">
        <v>0</v>
      </c>
      <c r="T70">
        <v>0</v>
      </c>
      <c r="U70">
        <v>59.480615847385344</v>
      </c>
      <c r="V70">
        <v>7.6304216925734032</v>
      </c>
      <c r="W70">
        <v>9.7581903150315021</v>
      </c>
      <c r="X70">
        <v>61.289898621987746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5.8906761227180535</v>
      </c>
      <c r="AG70">
        <v>0</v>
      </c>
      <c r="AH70">
        <v>19.675278745343185</v>
      </c>
      <c r="AI70">
        <v>0</v>
      </c>
      <c r="AJ70">
        <v>0</v>
      </c>
      <c r="AK70">
        <v>22.845194931442087</v>
      </c>
      <c r="AL70">
        <v>0.99617179974182435</v>
      </c>
      <c r="AM70">
        <v>0</v>
      </c>
      <c r="AN70">
        <v>0</v>
      </c>
      <c r="AO70">
        <v>0</v>
      </c>
      <c r="AP70">
        <v>1.3468642016570007</v>
      </c>
      <c r="AQ70">
        <v>20.658285509365083</v>
      </c>
      <c r="AR70">
        <v>1.6251906643115936</v>
      </c>
      <c r="AS70">
        <v>10.409801573892359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929.05679904106955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487.79774217708263</v>
      </c>
      <c r="L71">
        <v>2.870060216489438</v>
      </c>
      <c r="M71">
        <v>55.758890900049728</v>
      </c>
      <c r="N71">
        <v>49.682854919989389</v>
      </c>
      <c r="O71">
        <v>70.181304985306539</v>
      </c>
      <c r="P71">
        <v>23.342746347244564</v>
      </c>
      <c r="Q71">
        <v>0</v>
      </c>
      <c r="R71">
        <v>17.827701862315269</v>
      </c>
      <c r="S71">
        <v>0</v>
      </c>
      <c r="T71">
        <v>0</v>
      </c>
      <c r="U71">
        <v>59.480615847385344</v>
      </c>
      <c r="V71">
        <v>7.6305200875071968</v>
      </c>
      <c r="W71">
        <v>9.7581903150315021</v>
      </c>
      <c r="X71">
        <v>61.289898621987746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6.9307201570537806</v>
      </c>
      <c r="AF71">
        <v>5.8906761227180535</v>
      </c>
      <c r="AG71">
        <v>0</v>
      </c>
      <c r="AH71">
        <v>29.512918118014781</v>
      </c>
      <c r="AI71">
        <v>0</v>
      </c>
      <c r="AJ71">
        <v>0</v>
      </c>
      <c r="AK71">
        <v>22.845194931442087</v>
      </c>
      <c r="AL71">
        <v>9.1315776907917368</v>
      </c>
      <c r="AM71">
        <v>0</v>
      </c>
      <c r="AN71">
        <v>0</v>
      </c>
      <c r="AO71">
        <v>0</v>
      </c>
      <c r="AP71">
        <v>1.3468642016570007</v>
      </c>
      <c r="AQ71">
        <v>20.658285509365083</v>
      </c>
      <c r="AR71">
        <v>1.6251906643115936</v>
      </c>
      <c r="AS71">
        <v>2.2630002848647042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945.82495396060813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487.79774217708263</v>
      </c>
      <c r="L72">
        <v>2.870060216489438</v>
      </c>
      <c r="M72">
        <v>55.758890900049728</v>
      </c>
      <c r="N72">
        <v>49.682854919989389</v>
      </c>
      <c r="O72">
        <v>70.181304985306539</v>
      </c>
      <c r="P72">
        <v>23.342746347244564</v>
      </c>
      <c r="Q72">
        <v>0</v>
      </c>
      <c r="R72">
        <v>17.827701862315269</v>
      </c>
      <c r="S72">
        <v>0</v>
      </c>
      <c r="T72">
        <v>0</v>
      </c>
      <c r="U72">
        <v>59.480615847385344</v>
      </c>
      <c r="V72">
        <v>7.6305200875071968</v>
      </c>
      <c r="W72">
        <v>9.7581903150315021</v>
      </c>
      <c r="X72">
        <v>61.289898621987746</v>
      </c>
      <c r="Y72">
        <v>0</v>
      </c>
      <c r="Z72">
        <v>0</v>
      </c>
      <c r="AA72">
        <v>0</v>
      </c>
      <c r="AB72">
        <v>0</v>
      </c>
      <c r="AC72">
        <v>4.0704513507146221</v>
      </c>
      <c r="AD72">
        <v>0</v>
      </c>
      <c r="AE72">
        <v>6.9307201570537806</v>
      </c>
      <c r="AF72">
        <v>11.781352938640975</v>
      </c>
      <c r="AG72">
        <v>0</v>
      </c>
      <c r="AH72">
        <v>39.350557051488906</v>
      </c>
      <c r="AI72">
        <v>0</v>
      </c>
      <c r="AJ72">
        <v>0</v>
      </c>
      <c r="AK72">
        <v>22.845194931442087</v>
      </c>
      <c r="AL72">
        <v>9.1315776907917368</v>
      </c>
      <c r="AM72">
        <v>1.905968858964741</v>
      </c>
      <c r="AN72">
        <v>0</v>
      </c>
      <c r="AO72">
        <v>0</v>
      </c>
      <c r="AP72">
        <v>1.3468642016570007</v>
      </c>
      <c r="AQ72">
        <v>30.987428610634922</v>
      </c>
      <c r="AR72">
        <v>1.6251906643115936</v>
      </c>
      <c r="AS72">
        <v>2.2630002848647042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977.85883302095431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487.79774217708263</v>
      </c>
      <c r="L73">
        <v>2.870060216489438</v>
      </c>
      <c r="M73">
        <v>55.758890900049728</v>
      </c>
      <c r="N73">
        <v>49.682854919989389</v>
      </c>
      <c r="O73">
        <v>70.181304985306539</v>
      </c>
      <c r="P73">
        <v>23.342746347244564</v>
      </c>
      <c r="Q73">
        <v>0</v>
      </c>
      <c r="R73">
        <v>17.827701862315269</v>
      </c>
      <c r="S73">
        <v>0</v>
      </c>
      <c r="T73">
        <v>0</v>
      </c>
      <c r="U73">
        <v>59.480615847385344</v>
      </c>
      <c r="V73">
        <v>7.6305200875071968</v>
      </c>
      <c r="W73">
        <v>9.7581903150315021</v>
      </c>
      <c r="X73">
        <v>61.289898621987746</v>
      </c>
      <c r="Y73">
        <v>0</v>
      </c>
      <c r="Z73">
        <v>0.92523311999999991</v>
      </c>
      <c r="AA73">
        <v>2.9573562556962032</v>
      </c>
      <c r="AB73">
        <v>5.4936746622655654</v>
      </c>
      <c r="AC73">
        <v>4.0704513507146221</v>
      </c>
      <c r="AD73">
        <v>3.3335972956850877</v>
      </c>
      <c r="AE73">
        <v>6.9307201570537806</v>
      </c>
      <c r="AF73">
        <v>17.67202906135903</v>
      </c>
      <c r="AG73">
        <v>0</v>
      </c>
      <c r="AH73">
        <v>49.785623999999999</v>
      </c>
      <c r="AI73">
        <v>1.6061823043205024</v>
      </c>
      <c r="AJ73">
        <v>0</v>
      </c>
      <c r="AK73">
        <v>22.845194931442087</v>
      </c>
      <c r="AL73">
        <v>9.1315776907917368</v>
      </c>
      <c r="AM73">
        <v>4.4308166253563392</v>
      </c>
      <c r="AN73">
        <v>0</v>
      </c>
      <c r="AO73">
        <v>0</v>
      </c>
      <c r="AP73">
        <v>1.3468642016570007</v>
      </c>
      <c r="AQ73">
        <v>30.987428610634922</v>
      </c>
      <c r="AR73">
        <v>1.6251906643115936</v>
      </c>
      <c r="AS73">
        <v>2.2630002848647042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1011.0254674965424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487.79774217708263</v>
      </c>
      <c r="L74">
        <v>2.870060216489438</v>
      </c>
      <c r="M74">
        <v>55.758890900049728</v>
      </c>
      <c r="N74">
        <v>49.682854919989389</v>
      </c>
      <c r="O74">
        <v>70.181304985306539</v>
      </c>
      <c r="P74">
        <v>23.342746347244564</v>
      </c>
      <c r="Q74">
        <v>0</v>
      </c>
      <c r="R74">
        <v>17.827701862315269</v>
      </c>
      <c r="S74">
        <v>0</v>
      </c>
      <c r="T74">
        <v>0</v>
      </c>
      <c r="U74">
        <v>59.480615847385344</v>
      </c>
      <c r="V74">
        <v>7.6305200875071968</v>
      </c>
      <c r="W74">
        <v>9.7581903150315021</v>
      </c>
      <c r="X74">
        <v>61.289898621987746</v>
      </c>
      <c r="Y74">
        <v>0</v>
      </c>
      <c r="Z74">
        <v>5.4847818650909073</v>
      </c>
      <c r="AA74">
        <v>5.8482545443037983</v>
      </c>
      <c r="AB74">
        <v>11.077042002550636</v>
      </c>
      <c r="AC74">
        <v>8.5693706867441488</v>
      </c>
      <c r="AD74">
        <v>7.6850524959878896</v>
      </c>
      <c r="AE74">
        <v>20.792160031956357</v>
      </c>
      <c r="AF74">
        <v>24.217225061359031</v>
      </c>
      <c r="AG74">
        <v>0</v>
      </c>
      <c r="AH74">
        <v>49.785623999999999</v>
      </c>
      <c r="AI74">
        <v>6.8766027969363686</v>
      </c>
      <c r="AJ74">
        <v>0</v>
      </c>
      <c r="AK74">
        <v>22.845194931442087</v>
      </c>
      <c r="AL74">
        <v>9.1315776907917368</v>
      </c>
      <c r="AM74">
        <v>4.4308166253563392</v>
      </c>
      <c r="AN74">
        <v>0</v>
      </c>
      <c r="AO74">
        <v>0</v>
      </c>
      <c r="AP74">
        <v>1.3468642016570007</v>
      </c>
      <c r="AQ74">
        <v>30.987428610634922</v>
      </c>
      <c r="AR74">
        <v>1.6251906643115936</v>
      </c>
      <c r="AS74">
        <v>2.2630002848647042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1058.5867127743768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487.79774217708263</v>
      </c>
      <c r="L75">
        <v>2.870060216489438</v>
      </c>
      <c r="M75">
        <v>55.758890900049728</v>
      </c>
      <c r="N75">
        <v>49.682854919989389</v>
      </c>
      <c r="O75">
        <v>70.181304985306539</v>
      </c>
      <c r="P75">
        <v>23.342746347244564</v>
      </c>
      <c r="Q75">
        <v>0</v>
      </c>
      <c r="R75">
        <v>17.827701862315269</v>
      </c>
      <c r="S75">
        <v>0</v>
      </c>
      <c r="T75">
        <v>0</v>
      </c>
      <c r="U75">
        <v>59.480615847385344</v>
      </c>
      <c r="V75">
        <v>7.6305200875071968</v>
      </c>
      <c r="W75">
        <v>9.7581903150315021</v>
      </c>
      <c r="X75">
        <v>61.289898621987746</v>
      </c>
      <c r="Y75">
        <v>0</v>
      </c>
      <c r="Z75">
        <v>5.4847818650909073</v>
      </c>
      <c r="AA75">
        <v>9.3040416000000032</v>
      </c>
      <c r="AB75">
        <v>11.077042002550636</v>
      </c>
      <c r="AC75">
        <v>8.5693706867441488</v>
      </c>
      <c r="AD75">
        <v>11.527578743981833</v>
      </c>
      <c r="AE75">
        <v>20.792160031956357</v>
      </c>
      <c r="AF75">
        <v>24.217225061359031</v>
      </c>
      <c r="AG75">
        <v>0</v>
      </c>
      <c r="AH75">
        <v>59.025835796832098</v>
      </c>
      <c r="AI75">
        <v>6.8766027969363686</v>
      </c>
      <c r="AJ75">
        <v>0</v>
      </c>
      <c r="AK75">
        <v>22.845194931442087</v>
      </c>
      <c r="AL75">
        <v>9.1315776907917368</v>
      </c>
      <c r="AM75">
        <v>4.4308166253563392</v>
      </c>
      <c r="AN75">
        <v>0</v>
      </c>
      <c r="AO75">
        <v>0</v>
      </c>
      <c r="AP75">
        <v>1.616237129826015</v>
      </c>
      <c r="AQ75">
        <v>30.987428610634922</v>
      </c>
      <c r="AR75">
        <v>1.6251906643115936</v>
      </c>
      <c r="AS75">
        <v>2.2630002848647042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1075.3946108030682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487.79774217708263</v>
      </c>
      <c r="L76">
        <v>2.870060216489438</v>
      </c>
      <c r="M76">
        <v>55.758890900049728</v>
      </c>
      <c r="N76">
        <v>49.682854919989389</v>
      </c>
      <c r="O76">
        <v>70.181304985306539</v>
      </c>
      <c r="P76">
        <v>23.342746347244564</v>
      </c>
      <c r="Q76">
        <v>0</v>
      </c>
      <c r="R76">
        <v>17.827701862315269</v>
      </c>
      <c r="S76">
        <v>0</v>
      </c>
      <c r="T76">
        <v>0</v>
      </c>
      <c r="U76">
        <v>59.480615847385344</v>
      </c>
      <c r="V76">
        <v>7.6305200875071968</v>
      </c>
      <c r="W76">
        <v>9.7581903150315021</v>
      </c>
      <c r="X76">
        <v>61.289898621987746</v>
      </c>
      <c r="Y76">
        <v>0</v>
      </c>
      <c r="Z76">
        <v>5.4847818650909073</v>
      </c>
      <c r="AA76">
        <v>10.965477600000003</v>
      </c>
      <c r="AB76">
        <v>11.077042002550636</v>
      </c>
      <c r="AC76">
        <v>8.5693706867441488</v>
      </c>
      <c r="AD76">
        <v>15.370104991975779</v>
      </c>
      <c r="AE76">
        <v>20.792160031956357</v>
      </c>
      <c r="AF76">
        <v>24.217225061359031</v>
      </c>
      <c r="AG76">
        <v>0</v>
      </c>
      <c r="AH76">
        <v>59.025835796832098</v>
      </c>
      <c r="AI76">
        <v>6.8766027969363686</v>
      </c>
      <c r="AJ76">
        <v>0</v>
      </c>
      <c r="AK76">
        <v>22.845194931442087</v>
      </c>
      <c r="AL76">
        <v>9.1315776907917368</v>
      </c>
      <c r="AM76">
        <v>4.4308166253563392</v>
      </c>
      <c r="AN76">
        <v>0</v>
      </c>
      <c r="AO76">
        <v>0</v>
      </c>
      <c r="AP76">
        <v>1.616237129826015</v>
      </c>
      <c r="AQ76">
        <v>30.987428610634922</v>
      </c>
      <c r="AR76">
        <v>1.6251906643115936</v>
      </c>
      <c r="AS76">
        <v>2.2630002848647042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1080.8985730510622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487.79774217708263</v>
      </c>
      <c r="L77">
        <v>2.870060216489438</v>
      </c>
      <c r="M77">
        <v>58.032544141679601</v>
      </c>
      <c r="N77">
        <v>49.682854919989389</v>
      </c>
      <c r="O77">
        <v>70.181304985306539</v>
      </c>
      <c r="P77">
        <v>23.342746347244564</v>
      </c>
      <c r="Q77">
        <v>0</v>
      </c>
      <c r="R77">
        <v>17.827701862315269</v>
      </c>
      <c r="S77">
        <v>0</v>
      </c>
      <c r="T77">
        <v>0</v>
      </c>
      <c r="U77">
        <v>59.480615847385344</v>
      </c>
      <c r="V77">
        <v>7.6305200875071968</v>
      </c>
      <c r="W77">
        <v>9.7581903150315021</v>
      </c>
      <c r="X77">
        <v>61.289898621987746</v>
      </c>
      <c r="Y77">
        <v>0</v>
      </c>
      <c r="Z77">
        <v>5.4847818650909073</v>
      </c>
      <c r="AA77">
        <v>10.965477600000003</v>
      </c>
      <c r="AB77">
        <v>11.077042002550636</v>
      </c>
      <c r="AC77">
        <v>8.5693706867441488</v>
      </c>
      <c r="AD77">
        <v>15.370104991975779</v>
      </c>
      <c r="AE77">
        <v>20.792160031956357</v>
      </c>
      <c r="AF77">
        <v>24.217225061359031</v>
      </c>
      <c r="AG77">
        <v>0</v>
      </c>
      <c r="AH77">
        <v>59.025835796832098</v>
      </c>
      <c r="AI77">
        <v>6.8766027969363686</v>
      </c>
      <c r="AJ77">
        <v>0</v>
      </c>
      <c r="AK77">
        <v>22.845194931442087</v>
      </c>
      <c r="AL77">
        <v>9.1315776907917368</v>
      </c>
      <c r="AM77">
        <v>4.4308166253563392</v>
      </c>
      <c r="AN77">
        <v>0</v>
      </c>
      <c r="AO77">
        <v>0</v>
      </c>
      <c r="AP77">
        <v>1.616237129826015</v>
      </c>
      <c r="AQ77">
        <v>30.987428610634922</v>
      </c>
      <c r="AR77">
        <v>1.6251906643115936</v>
      </c>
      <c r="AS77">
        <v>2.2630002848647042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1083.1722262926919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487.79774217708263</v>
      </c>
      <c r="L78">
        <v>2.870060216489438</v>
      </c>
      <c r="M78">
        <v>58.409168244927017</v>
      </c>
      <c r="N78">
        <v>49.682854919989389</v>
      </c>
      <c r="O78">
        <v>70.181304985306539</v>
      </c>
      <c r="P78">
        <v>23.342746347244564</v>
      </c>
      <c r="Q78">
        <v>0</v>
      </c>
      <c r="R78">
        <v>17.827701862315269</v>
      </c>
      <c r="S78">
        <v>0</v>
      </c>
      <c r="T78">
        <v>0</v>
      </c>
      <c r="U78">
        <v>59.480615847385344</v>
      </c>
      <c r="V78">
        <v>7.6305200875071968</v>
      </c>
      <c r="W78">
        <v>9.7581903150315021</v>
      </c>
      <c r="X78">
        <v>61.289898621987746</v>
      </c>
      <c r="Y78">
        <v>0</v>
      </c>
      <c r="Z78">
        <v>5.4847818650909073</v>
      </c>
      <c r="AA78">
        <v>10.965477600000003</v>
      </c>
      <c r="AB78">
        <v>11.077042002550636</v>
      </c>
      <c r="AC78">
        <v>8.5693706867441488</v>
      </c>
      <c r="AD78">
        <v>15.370104991975779</v>
      </c>
      <c r="AE78">
        <v>20.792160031956357</v>
      </c>
      <c r="AF78">
        <v>24.217225061359031</v>
      </c>
      <c r="AG78">
        <v>0</v>
      </c>
      <c r="AH78">
        <v>55.759898879999994</v>
      </c>
      <c r="AI78">
        <v>6.8766027969363686</v>
      </c>
      <c r="AJ78">
        <v>0</v>
      </c>
      <c r="AK78">
        <v>22.845194931442087</v>
      </c>
      <c r="AL78">
        <v>9.1315776907917368</v>
      </c>
      <c r="AM78">
        <v>4.4308166253563392</v>
      </c>
      <c r="AN78">
        <v>0</v>
      </c>
      <c r="AO78">
        <v>0</v>
      </c>
      <c r="AP78">
        <v>1.616237129826015</v>
      </c>
      <c r="AQ78">
        <v>30.987428610634922</v>
      </c>
      <c r="AR78">
        <v>1.6251906643115936</v>
      </c>
      <c r="AS78">
        <v>2.2630002848647042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1080.2829134791073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487.79774217708263</v>
      </c>
      <c r="L79">
        <v>2.870060216489438</v>
      </c>
      <c r="M79">
        <v>58.409168244927017</v>
      </c>
      <c r="N79">
        <v>49.682854919989389</v>
      </c>
      <c r="O79">
        <v>70.181304985306539</v>
      </c>
      <c r="P79">
        <v>23.342746347244564</v>
      </c>
      <c r="Q79">
        <v>0</v>
      </c>
      <c r="R79">
        <v>17.824591273891627</v>
      </c>
      <c r="S79">
        <v>0</v>
      </c>
      <c r="T79">
        <v>0</v>
      </c>
      <c r="U79">
        <v>59.480615847385344</v>
      </c>
      <c r="V79">
        <v>7.6304216925734032</v>
      </c>
      <c r="W79">
        <v>9.7581903150315021</v>
      </c>
      <c r="X79">
        <v>61.289898621987746</v>
      </c>
      <c r="Y79">
        <v>0</v>
      </c>
      <c r="Z79">
        <v>5.4847818650909073</v>
      </c>
      <c r="AA79">
        <v>10.965477600000003</v>
      </c>
      <c r="AB79">
        <v>11.077042002550636</v>
      </c>
      <c r="AC79">
        <v>8.5693706867441488</v>
      </c>
      <c r="AD79">
        <v>15.370104991975779</v>
      </c>
      <c r="AE79">
        <v>20.792160031956357</v>
      </c>
      <c r="AF79">
        <v>24.217225061359031</v>
      </c>
      <c r="AG79">
        <v>0</v>
      </c>
      <c r="AH79">
        <v>47.794199039999995</v>
      </c>
      <c r="AI79">
        <v>6.8766027969363686</v>
      </c>
      <c r="AJ79">
        <v>0</v>
      </c>
      <c r="AK79">
        <v>22.845194931442087</v>
      </c>
      <c r="AL79">
        <v>9.1315776907917368</v>
      </c>
      <c r="AM79">
        <v>4.4308166253563392</v>
      </c>
      <c r="AN79">
        <v>0</v>
      </c>
      <c r="AO79">
        <v>0</v>
      </c>
      <c r="AP79">
        <v>1.616237129826015</v>
      </c>
      <c r="AQ79">
        <v>30.987428610634922</v>
      </c>
      <c r="AR79">
        <v>1.6251906643115936</v>
      </c>
      <c r="AS79">
        <v>2.2630002848647042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1072.3140046557496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487.79774217708263</v>
      </c>
      <c r="L80">
        <v>2.870060216489438</v>
      </c>
      <c r="M80">
        <v>58.409168244927017</v>
      </c>
      <c r="N80">
        <v>49.682854919989389</v>
      </c>
      <c r="O80">
        <v>70.181304985306539</v>
      </c>
      <c r="P80">
        <v>23.342746347244564</v>
      </c>
      <c r="Q80">
        <v>0</v>
      </c>
      <c r="R80">
        <v>17.824591273891627</v>
      </c>
      <c r="S80">
        <v>0</v>
      </c>
      <c r="T80">
        <v>0</v>
      </c>
      <c r="U80">
        <v>59.480615847385344</v>
      </c>
      <c r="V80">
        <v>7.6304216925734032</v>
      </c>
      <c r="W80">
        <v>9.7581903150315021</v>
      </c>
      <c r="X80">
        <v>61.289898621987746</v>
      </c>
      <c r="Y80">
        <v>0</v>
      </c>
      <c r="Z80">
        <v>2.7423909325454536</v>
      </c>
      <c r="AA80">
        <v>5.9093955050632916</v>
      </c>
      <c r="AB80">
        <v>11.077042002550636</v>
      </c>
      <c r="AC80">
        <v>8.1409022622114016</v>
      </c>
      <c r="AD80">
        <v>11.556470156548071</v>
      </c>
      <c r="AE80">
        <v>20.792160031956357</v>
      </c>
      <c r="AF80">
        <v>13.090392000000001</v>
      </c>
      <c r="AG80">
        <v>0</v>
      </c>
      <c r="AH80">
        <v>39.350557051488906</v>
      </c>
      <c r="AI80">
        <v>1.6061823043205024</v>
      </c>
      <c r="AJ80">
        <v>0</v>
      </c>
      <c r="AK80">
        <v>22.845194931442087</v>
      </c>
      <c r="AL80">
        <v>9.1315776907917368</v>
      </c>
      <c r="AM80">
        <v>1.9620267278319579</v>
      </c>
      <c r="AN80">
        <v>0</v>
      </c>
      <c r="AO80">
        <v>0</v>
      </c>
      <c r="AP80">
        <v>1.616237129826015</v>
      </c>
      <c r="AQ80">
        <v>30.987428610634922</v>
      </c>
      <c r="AR80">
        <v>1.6251906643115936</v>
      </c>
      <c r="AS80">
        <v>2.2630002848647042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1032.9637429282966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487.79774217708263</v>
      </c>
      <c r="L81">
        <v>2.8700645125035122</v>
      </c>
      <c r="M81">
        <v>58.409168244927017</v>
      </c>
      <c r="N81">
        <v>49.682854919989389</v>
      </c>
      <c r="O81">
        <v>70.181304985306539</v>
      </c>
      <c r="P81">
        <v>23.342746347244564</v>
      </c>
      <c r="Q81">
        <v>0</v>
      </c>
      <c r="R81">
        <v>17.824591273891627</v>
      </c>
      <c r="S81">
        <v>0</v>
      </c>
      <c r="T81">
        <v>0</v>
      </c>
      <c r="U81">
        <v>59.480615847385344</v>
      </c>
      <c r="V81">
        <v>7.6304216925734032</v>
      </c>
      <c r="W81">
        <v>9.7581903150315021</v>
      </c>
      <c r="X81">
        <v>61.289898621987746</v>
      </c>
      <c r="Y81">
        <v>0</v>
      </c>
      <c r="Z81">
        <v>0</v>
      </c>
      <c r="AA81">
        <v>2.6582976</v>
      </c>
      <c r="AB81">
        <v>5.5385207816954223</v>
      </c>
      <c r="AC81">
        <v>8.1409022622114016</v>
      </c>
      <c r="AD81">
        <v>3.3335972956850877</v>
      </c>
      <c r="AE81">
        <v>13.861439874902574</v>
      </c>
      <c r="AF81">
        <v>5.8906761227180535</v>
      </c>
      <c r="AG81">
        <v>0</v>
      </c>
      <c r="AH81">
        <v>29.512918118014781</v>
      </c>
      <c r="AI81">
        <v>0</v>
      </c>
      <c r="AJ81">
        <v>0</v>
      </c>
      <c r="AK81">
        <v>22.845194931442087</v>
      </c>
      <c r="AL81">
        <v>9.1315776907917368</v>
      </c>
      <c r="AM81">
        <v>1.9620267278319579</v>
      </c>
      <c r="AN81">
        <v>0</v>
      </c>
      <c r="AO81">
        <v>0</v>
      </c>
      <c r="AP81">
        <v>1.616237129826015</v>
      </c>
      <c r="AQ81">
        <v>30.987428610634922</v>
      </c>
      <c r="AR81">
        <v>16.716248464311587</v>
      </c>
      <c r="AS81">
        <v>2.2630002848647042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1002.7256648328532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487.79774217708263</v>
      </c>
      <c r="L82">
        <v>2.8700645125035122</v>
      </c>
      <c r="M82">
        <v>58.409168244927017</v>
      </c>
      <c r="N82">
        <v>49.682854919989389</v>
      </c>
      <c r="O82">
        <v>70.181304985306539</v>
      </c>
      <c r="P82">
        <v>23.342746347244564</v>
      </c>
      <c r="Q82">
        <v>0</v>
      </c>
      <c r="R82">
        <v>17.824591273891627</v>
      </c>
      <c r="S82">
        <v>0</v>
      </c>
      <c r="T82">
        <v>0</v>
      </c>
      <c r="U82">
        <v>59.480615847385344</v>
      </c>
      <c r="V82">
        <v>7.6304216925734032</v>
      </c>
      <c r="W82">
        <v>9.7581903150315021</v>
      </c>
      <c r="X82">
        <v>61.289898621987746</v>
      </c>
      <c r="Y82">
        <v>0</v>
      </c>
      <c r="Z82">
        <v>0</v>
      </c>
      <c r="AA82">
        <v>0</v>
      </c>
      <c r="AB82">
        <v>5.5385207816954223</v>
      </c>
      <c r="AC82">
        <v>4.0704513507146221</v>
      </c>
      <c r="AD82">
        <v>3.3335972956850877</v>
      </c>
      <c r="AE82">
        <v>13.861439874902574</v>
      </c>
      <c r="AF82">
        <v>5.8906761227180535</v>
      </c>
      <c r="AG82">
        <v>0</v>
      </c>
      <c r="AH82">
        <v>19.675278745343185</v>
      </c>
      <c r="AI82">
        <v>0</v>
      </c>
      <c r="AJ82">
        <v>0</v>
      </c>
      <c r="AK82">
        <v>22.845194931442087</v>
      </c>
      <c r="AL82">
        <v>9.1315776907917368</v>
      </c>
      <c r="AM82">
        <v>0</v>
      </c>
      <c r="AN82">
        <v>0</v>
      </c>
      <c r="AO82">
        <v>0</v>
      </c>
      <c r="AP82">
        <v>1.616237129826015</v>
      </c>
      <c r="AQ82">
        <v>30.987428610634922</v>
      </c>
      <c r="AR82">
        <v>16.716248464311587</v>
      </c>
      <c r="AS82">
        <v>2.2630002848647042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984.19725022085299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488.00426022858352</v>
      </c>
      <c r="L83">
        <v>2.8700463323579859</v>
      </c>
      <c r="M83">
        <v>58.409168244927017</v>
      </c>
      <c r="N83">
        <v>49.682854919989389</v>
      </c>
      <c r="O83">
        <v>70.181304985306539</v>
      </c>
      <c r="P83">
        <v>23.342746347244564</v>
      </c>
      <c r="Q83">
        <v>0</v>
      </c>
      <c r="R83">
        <v>17.824591273891627</v>
      </c>
      <c r="S83">
        <v>0</v>
      </c>
      <c r="T83">
        <v>0</v>
      </c>
      <c r="U83">
        <v>59.480615847385344</v>
      </c>
      <c r="V83">
        <v>7.6304216925734032</v>
      </c>
      <c r="W83">
        <v>9.7581903150315021</v>
      </c>
      <c r="X83">
        <v>61.289898621987746</v>
      </c>
      <c r="Y83">
        <v>0</v>
      </c>
      <c r="Z83">
        <v>0</v>
      </c>
      <c r="AA83">
        <v>0</v>
      </c>
      <c r="AB83">
        <v>0</v>
      </c>
      <c r="AC83">
        <v>4.0704513507146221</v>
      </c>
      <c r="AD83">
        <v>0</v>
      </c>
      <c r="AE83">
        <v>6.9307201570537806</v>
      </c>
      <c r="AF83">
        <v>5.8906761227180535</v>
      </c>
      <c r="AG83">
        <v>0</v>
      </c>
      <c r="AH83">
        <v>9.8376393726715925</v>
      </c>
      <c r="AI83">
        <v>0</v>
      </c>
      <c r="AJ83">
        <v>0</v>
      </c>
      <c r="AK83">
        <v>22.845194931442087</v>
      </c>
      <c r="AL83">
        <v>9.1315776907917368</v>
      </c>
      <c r="AM83">
        <v>0</v>
      </c>
      <c r="AN83">
        <v>0</v>
      </c>
      <c r="AO83">
        <v>0</v>
      </c>
      <c r="AP83">
        <v>1.616237129826015</v>
      </c>
      <c r="AQ83">
        <v>30.987428610634922</v>
      </c>
      <c r="AR83">
        <v>2.7860412643115935</v>
      </c>
      <c r="AS83">
        <v>2.2630002848647042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944.83306572430752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488.00398663200895</v>
      </c>
      <c r="L84">
        <v>2.8699703717739302</v>
      </c>
      <c r="M84">
        <v>58.409168244927017</v>
      </c>
      <c r="N84">
        <v>49.682854919989389</v>
      </c>
      <c r="O84">
        <v>70.181304985306539</v>
      </c>
      <c r="P84">
        <v>23.342746347244564</v>
      </c>
      <c r="Q84">
        <v>0</v>
      </c>
      <c r="R84">
        <v>17.824591273891627</v>
      </c>
      <c r="S84">
        <v>0</v>
      </c>
      <c r="T84">
        <v>0</v>
      </c>
      <c r="U84">
        <v>59.480615847385344</v>
      </c>
      <c r="V84">
        <v>7.6304216925734032</v>
      </c>
      <c r="W84">
        <v>9.7581903150315021</v>
      </c>
      <c r="X84">
        <v>61.289898621987746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6.9307201570537806</v>
      </c>
      <c r="AF84">
        <v>5.8906761227180535</v>
      </c>
      <c r="AG84">
        <v>0</v>
      </c>
      <c r="AH84">
        <v>9.8376393726715925</v>
      </c>
      <c r="AI84">
        <v>0</v>
      </c>
      <c r="AJ84">
        <v>0</v>
      </c>
      <c r="AK84">
        <v>22.845194931442087</v>
      </c>
      <c r="AL84">
        <v>9.1315776907917368</v>
      </c>
      <c r="AM84">
        <v>0</v>
      </c>
      <c r="AN84">
        <v>0</v>
      </c>
      <c r="AO84">
        <v>0</v>
      </c>
      <c r="AP84">
        <v>1.616237129826015</v>
      </c>
      <c r="AQ84">
        <v>30.987428610634922</v>
      </c>
      <c r="AR84">
        <v>2.7860412643115935</v>
      </c>
      <c r="AS84">
        <v>2.2630002848647042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940.76226481643425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488.00398663200895</v>
      </c>
      <c r="L85">
        <v>2.8700948922028124</v>
      </c>
      <c r="M85">
        <v>58.409168244927017</v>
      </c>
      <c r="N85">
        <v>49.682854919989389</v>
      </c>
      <c r="O85">
        <v>70.181304985306539</v>
      </c>
      <c r="P85">
        <v>23.342746347244564</v>
      </c>
      <c r="Q85">
        <v>0</v>
      </c>
      <c r="R85">
        <v>17.831282608018459</v>
      </c>
      <c r="S85">
        <v>0</v>
      </c>
      <c r="T85">
        <v>0</v>
      </c>
      <c r="U85">
        <v>59.480615847385344</v>
      </c>
      <c r="V85">
        <v>7.6233653708558213</v>
      </c>
      <c r="W85">
        <v>9.7581903150315021</v>
      </c>
      <c r="X85">
        <v>61.289898621987746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6.9307201570537806</v>
      </c>
      <c r="AF85">
        <v>5.8906761227180535</v>
      </c>
      <c r="AG85">
        <v>0</v>
      </c>
      <c r="AH85">
        <v>9.8376393726715925</v>
      </c>
      <c r="AI85">
        <v>0</v>
      </c>
      <c r="AJ85">
        <v>0</v>
      </c>
      <c r="AK85">
        <v>22.845194931442087</v>
      </c>
      <c r="AL85">
        <v>50.638749690791727</v>
      </c>
      <c r="AM85">
        <v>0</v>
      </c>
      <c r="AN85">
        <v>0</v>
      </c>
      <c r="AO85">
        <v>0</v>
      </c>
      <c r="AP85">
        <v>1.616237129826015</v>
      </c>
      <c r="AQ85">
        <v>30.987428610634922</v>
      </c>
      <c r="AR85">
        <v>2.3217011999999992</v>
      </c>
      <c r="AS85">
        <v>2.2630002848647042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981.80485628496092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488.00398663200895</v>
      </c>
      <c r="L86">
        <v>2.8701108205353227</v>
      </c>
      <c r="M86">
        <v>58.409168244927017</v>
      </c>
      <c r="N86">
        <v>49.682854919989389</v>
      </c>
      <c r="O86">
        <v>70.181304985306539</v>
      </c>
      <c r="P86">
        <v>23.342746347244564</v>
      </c>
      <c r="Q86">
        <v>0</v>
      </c>
      <c r="R86">
        <v>17.831282608018459</v>
      </c>
      <c r="S86">
        <v>0</v>
      </c>
      <c r="T86">
        <v>0</v>
      </c>
      <c r="U86">
        <v>59.480615847385344</v>
      </c>
      <c r="V86">
        <v>7.6233653708558213</v>
      </c>
      <c r="W86">
        <v>9.7581903150315021</v>
      </c>
      <c r="X86">
        <v>61.289898621987746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6.9307201570537806</v>
      </c>
      <c r="AF86">
        <v>5.8906761227180535</v>
      </c>
      <c r="AG86">
        <v>0</v>
      </c>
      <c r="AH86">
        <v>9.5588398958394922</v>
      </c>
      <c r="AI86">
        <v>0</v>
      </c>
      <c r="AJ86">
        <v>0</v>
      </c>
      <c r="AK86">
        <v>22.845194931442087</v>
      </c>
      <c r="AL86">
        <v>50.638749690791727</v>
      </c>
      <c r="AM86">
        <v>0</v>
      </c>
      <c r="AN86">
        <v>0</v>
      </c>
      <c r="AO86">
        <v>0</v>
      </c>
      <c r="AP86">
        <v>1.616237129826015</v>
      </c>
      <c r="AQ86">
        <v>20.658285509365083</v>
      </c>
      <c r="AR86">
        <v>2.3217011999999992</v>
      </c>
      <c r="AS86">
        <v>2.2630002848647042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971.19692963519151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467.30665153395501</v>
      </c>
      <c r="L87">
        <v>2.7497563070976807</v>
      </c>
      <c r="M87">
        <v>58.409168244927017</v>
      </c>
      <c r="N87">
        <v>49.682854919989389</v>
      </c>
      <c r="O87">
        <v>70.181304985306539</v>
      </c>
      <c r="P87">
        <v>23.342746347244564</v>
      </c>
      <c r="Q87">
        <v>0</v>
      </c>
      <c r="R87">
        <v>17.831282608018459</v>
      </c>
      <c r="S87">
        <v>0</v>
      </c>
      <c r="T87">
        <v>0</v>
      </c>
      <c r="U87">
        <v>59.480615847385344</v>
      </c>
      <c r="V87">
        <v>7.6233653708558213</v>
      </c>
      <c r="W87">
        <v>9.7581903150315021</v>
      </c>
      <c r="X87">
        <v>61.289898621987746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5.8906761227180535</v>
      </c>
      <c r="AG87">
        <v>0</v>
      </c>
      <c r="AH87">
        <v>9.5588398958394922</v>
      </c>
      <c r="AI87">
        <v>0</v>
      </c>
      <c r="AJ87">
        <v>0</v>
      </c>
      <c r="AK87">
        <v>22.845194931442087</v>
      </c>
      <c r="AL87">
        <v>9.1315776907917368</v>
      </c>
      <c r="AM87">
        <v>0</v>
      </c>
      <c r="AN87">
        <v>0</v>
      </c>
      <c r="AO87">
        <v>0</v>
      </c>
      <c r="AP87">
        <v>1.616237129826015</v>
      </c>
      <c r="AQ87">
        <v>20.658285509365083</v>
      </c>
      <c r="AR87">
        <v>2.3217011999999992</v>
      </c>
      <c r="AS87">
        <v>2.2630002848647042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901.94134786664608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467.30665153395501</v>
      </c>
      <c r="L88">
        <v>2.7497563070976807</v>
      </c>
      <c r="M88">
        <v>58.409168244927017</v>
      </c>
      <c r="N88">
        <v>49.682854919989389</v>
      </c>
      <c r="O88">
        <v>70.181304985306539</v>
      </c>
      <c r="P88">
        <v>23.342746347244564</v>
      </c>
      <c r="Q88">
        <v>0</v>
      </c>
      <c r="R88">
        <v>17.831282608018459</v>
      </c>
      <c r="S88">
        <v>0</v>
      </c>
      <c r="T88">
        <v>0</v>
      </c>
      <c r="U88">
        <v>59.480615847385344</v>
      </c>
      <c r="V88">
        <v>7.6233653708558213</v>
      </c>
      <c r="W88">
        <v>9.7581903150315021</v>
      </c>
      <c r="X88">
        <v>61.289898621987746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5.8906761227180535</v>
      </c>
      <c r="AG88">
        <v>0</v>
      </c>
      <c r="AH88">
        <v>0</v>
      </c>
      <c r="AI88">
        <v>0</v>
      </c>
      <c r="AJ88">
        <v>0</v>
      </c>
      <c r="AK88">
        <v>22.845194931442087</v>
      </c>
      <c r="AL88">
        <v>1.6602865815834764</v>
      </c>
      <c r="AM88">
        <v>0</v>
      </c>
      <c r="AN88">
        <v>0</v>
      </c>
      <c r="AO88">
        <v>0</v>
      </c>
      <c r="AP88">
        <v>1.616237129826015</v>
      </c>
      <c r="AQ88">
        <v>10.329143101269841</v>
      </c>
      <c r="AR88">
        <v>3.7147218321557953</v>
      </c>
      <c r="AS88">
        <v>2.2630002848647042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875.97509508565895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467.30665153395501</v>
      </c>
      <c r="L89">
        <v>0.95990746987951792</v>
      </c>
      <c r="M89">
        <v>58.409168244927017</v>
      </c>
      <c r="N89">
        <v>49.682854919989389</v>
      </c>
      <c r="O89">
        <v>70.181304985306539</v>
      </c>
      <c r="P89">
        <v>23.342746347244564</v>
      </c>
      <c r="Q89">
        <v>0</v>
      </c>
      <c r="R89">
        <v>17.831282608018459</v>
      </c>
      <c r="S89">
        <v>0</v>
      </c>
      <c r="T89">
        <v>0</v>
      </c>
      <c r="U89">
        <v>59.480615847385344</v>
      </c>
      <c r="V89">
        <v>7.6233653708558213</v>
      </c>
      <c r="W89">
        <v>9.7581903150315021</v>
      </c>
      <c r="X89">
        <v>61.289898621987746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5.8906761227180535</v>
      </c>
      <c r="AG89">
        <v>0</v>
      </c>
      <c r="AH89">
        <v>0</v>
      </c>
      <c r="AI89">
        <v>0</v>
      </c>
      <c r="AJ89">
        <v>0</v>
      </c>
      <c r="AK89">
        <v>22.845194931442087</v>
      </c>
      <c r="AL89">
        <v>1.6602865815834764</v>
      </c>
      <c r="AM89">
        <v>0</v>
      </c>
      <c r="AN89">
        <v>0</v>
      </c>
      <c r="AO89">
        <v>0</v>
      </c>
      <c r="AP89">
        <v>1.616237129826015</v>
      </c>
      <c r="AQ89">
        <v>0</v>
      </c>
      <c r="AR89">
        <v>18.573609599999994</v>
      </c>
      <c r="AS89">
        <v>2.2630002848647042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878.71499091501505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467.30665153395501</v>
      </c>
      <c r="L90">
        <v>0.95990746987951792</v>
      </c>
      <c r="M90">
        <v>58.409168244927017</v>
      </c>
      <c r="N90">
        <v>49.682854919989389</v>
      </c>
      <c r="O90">
        <v>70.181304985306539</v>
      </c>
      <c r="P90">
        <v>23.342746347244564</v>
      </c>
      <c r="Q90">
        <v>0</v>
      </c>
      <c r="R90">
        <v>17.831282608018459</v>
      </c>
      <c r="S90">
        <v>0</v>
      </c>
      <c r="T90">
        <v>0</v>
      </c>
      <c r="U90">
        <v>59.480615847385344</v>
      </c>
      <c r="V90">
        <v>7.6233653708558213</v>
      </c>
      <c r="W90">
        <v>9.7581903150315021</v>
      </c>
      <c r="X90">
        <v>61.289898621987746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5.8906761227180535</v>
      </c>
      <c r="AG90">
        <v>0</v>
      </c>
      <c r="AH90">
        <v>0</v>
      </c>
      <c r="AI90">
        <v>0</v>
      </c>
      <c r="AJ90">
        <v>0</v>
      </c>
      <c r="AK90">
        <v>22.845194931442087</v>
      </c>
      <c r="AL90">
        <v>1.6602865815834764</v>
      </c>
      <c r="AM90">
        <v>0</v>
      </c>
      <c r="AN90">
        <v>0</v>
      </c>
      <c r="AO90">
        <v>0</v>
      </c>
      <c r="AP90">
        <v>1.616237129826015</v>
      </c>
      <c r="AQ90">
        <v>0</v>
      </c>
      <c r="AR90">
        <v>18.573609599999994</v>
      </c>
      <c r="AS90">
        <v>2.2630002848647042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878.71499091501505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467.30665153395501</v>
      </c>
      <c r="L91">
        <v>0.95990746987951792</v>
      </c>
      <c r="M91">
        <v>58.409168244927017</v>
      </c>
      <c r="N91">
        <v>49.682854919989389</v>
      </c>
      <c r="O91">
        <v>70.181304985306539</v>
      </c>
      <c r="P91">
        <v>23.342746347244564</v>
      </c>
      <c r="Q91">
        <v>0</v>
      </c>
      <c r="R91">
        <v>18.618002770949722</v>
      </c>
      <c r="S91">
        <v>0</v>
      </c>
      <c r="T91">
        <v>0</v>
      </c>
      <c r="U91">
        <v>59.480615847385344</v>
      </c>
      <c r="V91">
        <v>7.6272420081490102</v>
      </c>
      <c r="W91">
        <v>9.7581903150315021</v>
      </c>
      <c r="X91">
        <v>61.289898621987746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5.8906761227180535</v>
      </c>
      <c r="AG91">
        <v>0</v>
      </c>
      <c r="AH91">
        <v>0</v>
      </c>
      <c r="AI91">
        <v>0</v>
      </c>
      <c r="AJ91">
        <v>0</v>
      </c>
      <c r="AK91">
        <v>22.845194931442087</v>
      </c>
      <c r="AL91">
        <v>1.6602865815834764</v>
      </c>
      <c r="AM91">
        <v>0</v>
      </c>
      <c r="AN91">
        <v>0</v>
      </c>
      <c r="AO91">
        <v>0</v>
      </c>
      <c r="AP91">
        <v>1.616237129826015</v>
      </c>
      <c r="AQ91">
        <v>0</v>
      </c>
      <c r="AR91">
        <v>2.7860412643115935</v>
      </c>
      <c r="AS91">
        <v>2.2630002848647042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863.71801937955115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467.30665153395501</v>
      </c>
      <c r="L92">
        <v>0.95990746987951792</v>
      </c>
      <c r="M92">
        <v>58.409168244927017</v>
      </c>
      <c r="N92">
        <v>49.682854919989389</v>
      </c>
      <c r="O92">
        <v>70.181304985306539</v>
      </c>
      <c r="P92">
        <v>23.342746347244564</v>
      </c>
      <c r="Q92">
        <v>0</v>
      </c>
      <c r="R92">
        <v>17.821800414906832</v>
      </c>
      <c r="S92">
        <v>0</v>
      </c>
      <c r="T92">
        <v>0</v>
      </c>
      <c r="U92">
        <v>59.480615847385344</v>
      </c>
      <c r="V92">
        <v>7.6272420081490102</v>
      </c>
      <c r="W92">
        <v>9.7581903150315021</v>
      </c>
      <c r="X92">
        <v>61.289898621987746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5.8906761227180535</v>
      </c>
      <c r="AG92">
        <v>0</v>
      </c>
      <c r="AH92">
        <v>0</v>
      </c>
      <c r="AI92">
        <v>0</v>
      </c>
      <c r="AJ92">
        <v>0</v>
      </c>
      <c r="AK92">
        <v>22.845194931442087</v>
      </c>
      <c r="AL92">
        <v>1.6602865815834764</v>
      </c>
      <c r="AM92">
        <v>0</v>
      </c>
      <c r="AN92">
        <v>0</v>
      </c>
      <c r="AO92">
        <v>0</v>
      </c>
      <c r="AP92">
        <v>1.616237129826015</v>
      </c>
      <c r="AQ92">
        <v>0</v>
      </c>
      <c r="AR92">
        <v>2.7860412643115935</v>
      </c>
      <c r="AS92">
        <v>2.2630002848647042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862.92181702350831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474.94598311727839</v>
      </c>
      <c r="L93">
        <v>3.8300666608650253</v>
      </c>
      <c r="M93">
        <v>58.409168244927017</v>
      </c>
      <c r="N93">
        <v>49.682854919989389</v>
      </c>
      <c r="O93">
        <v>70.181304985306539</v>
      </c>
      <c r="P93">
        <v>23.342746347244564</v>
      </c>
      <c r="Q93">
        <v>0</v>
      </c>
      <c r="R93">
        <v>17.821800414906832</v>
      </c>
      <c r="S93">
        <v>0</v>
      </c>
      <c r="T93">
        <v>0</v>
      </c>
      <c r="U93">
        <v>59.480615847385344</v>
      </c>
      <c r="V93">
        <v>7.6272420081490102</v>
      </c>
      <c r="W93">
        <v>9.751804227941177</v>
      </c>
      <c r="X93">
        <v>61.28758105574741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5.8906761227180535</v>
      </c>
      <c r="AG93">
        <v>0</v>
      </c>
      <c r="AH93">
        <v>0</v>
      </c>
      <c r="AI93">
        <v>0</v>
      </c>
      <c r="AJ93">
        <v>0</v>
      </c>
      <c r="AK93">
        <v>22.845194931442087</v>
      </c>
      <c r="AL93">
        <v>1.6602865815834764</v>
      </c>
      <c r="AM93">
        <v>0</v>
      </c>
      <c r="AN93">
        <v>0</v>
      </c>
      <c r="AO93">
        <v>0</v>
      </c>
      <c r="AP93">
        <v>1.616237129826015</v>
      </c>
      <c r="AQ93">
        <v>0</v>
      </c>
      <c r="AR93">
        <v>2.3217011999999992</v>
      </c>
      <c r="AS93">
        <v>2.2630002848647042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872.95826408017501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488.00398663200895</v>
      </c>
      <c r="L94">
        <v>3.8300666608650253</v>
      </c>
      <c r="M94">
        <v>58.409168244927017</v>
      </c>
      <c r="N94">
        <v>49.682854919989389</v>
      </c>
      <c r="O94">
        <v>70.181304985306539</v>
      </c>
      <c r="P94">
        <v>23.342746347244564</v>
      </c>
      <c r="Q94">
        <v>0</v>
      </c>
      <c r="R94">
        <v>17.821800414906832</v>
      </c>
      <c r="S94">
        <v>0</v>
      </c>
      <c r="T94">
        <v>0</v>
      </c>
      <c r="U94">
        <v>59.480615847385344</v>
      </c>
      <c r="V94">
        <v>7.6272420081490102</v>
      </c>
      <c r="W94">
        <v>9.751804227941177</v>
      </c>
      <c r="X94">
        <v>61.28758105574741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5.8906761227180535</v>
      </c>
      <c r="AG94">
        <v>0</v>
      </c>
      <c r="AH94">
        <v>0</v>
      </c>
      <c r="AI94">
        <v>0</v>
      </c>
      <c r="AJ94">
        <v>0</v>
      </c>
      <c r="AK94">
        <v>22.845194931442087</v>
      </c>
      <c r="AL94">
        <v>1.6602865815834764</v>
      </c>
      <c r="AM94">
        <v>0</v>
      </c>
      <c r="AN94">
        <v>0</v>
      </c>
      <c r="AO94">
        <v>0</v>
      </c>
      <c r="AP94">
        <v>1.616237129826015</v>
      </c>
      <c r="AQ94">
        <v>0</v>
      </c>
      <c r="AR94">
        <v>2.3217011999999992</v>
      </c>
      <c r="AS94">
        <v>2.2630002848647042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886.01626759490557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429.99977304271334</v>
      </c>
      <c r="L95">
        <v>0.95990746987951792</v>
      </c>
      <c r="M95">
        <v>58.409168244927017</v>
      </c>
      <c r="N95">
        <v>49.682854919989389</v>
      </c>
      <c r="O95">
        <v>70.181304985306539</v>
      </c>
      <c r="P95">
        <v>23.342746347244564</v>
      </c>
      <c r="Q95">
        <v>0</v>
      </c>
      <c r="R95">
        <v>17.821800414906832</v>
      </c>
      <c r="S95">
        <v>0</v>
      </c>
      <c r="T95">
        <v>0</v>
      </c>
      <c r="U95">
        <v>59.480615847385344</v>
      </c>
      <c r="V95">
        <v>7.6272420081490102</v>
      </c>
      <c r="W95">
        <v>9.3617320588235291</v>
      </c>
      <c r="X95">
        <v>61.28758105574741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5.8906761227180535</v>
      </c>
      <c r="AG95">
        <v>0</v>
      </c>
      <c r="AH95">
        <v>0</v>
      </c>
      <c r="AI95">
        <v>0</v>
      </c>
      <c r="AJ95">
        <v>0</v>
      </c>
      <c r="AK95">
        <v>22.845194931442087</v>
      </c>
      <c r="AL95">
        <v>1.6602865815834764</v>
      </c>
      <c r="AM95">
        <v>0</v>
      </c>
      <c r="AN95">
        <v>0</v>
      </c>
      <c r="AO95">
        <v>0</v>
      </c>
      <c r="AP95">
        <v>1.616237129826015</v>
      </c>
      <c r="AQ95">
        <v>0</v>
      </c>
      <c r="AR95">
        <v>2.3217011999999992</v>
      </c>
      <c r="AS95">
        <v>2.2630002848647042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824.75182264550688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363.88612219980968</v>
      </c>
      <c r="L96">
        <v>0.95990746987951792</v>
      </c>
      <c r="M96">
        <v>58.409168244927017</v>
      </c>
      <c r="N96">
        <v>49.682854919989389</v>
      </c>
      <c r="O96">
        <v>70.181304985306539</v>
      </c>
      <c r="P96">
        <v>23.342746347244564</v>
      </c>
      <c r="Q96">
        <v>0</v>
      </c>
      <c r="R96">
        <v>17.821800414906832</v>
      </c>
      <c r="S96">
        <v>0</v>
      </c>
      <c r="T96">
        <v>0</v>
      </c>
      <c r="U96">
        <v>59.480615847385344</v>
      </c>
      <c r="V96">
        <v>7.6272420081490102</v>
      </c>
      <c r="W96">
        <v>9.3617320588235291</v>
      </c>
      <c r="X96">
        <v>61.28758105574741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5.8906761227180535</v>
      </c>
      <c r="AG96">
        <v>0</v>
      </c>
      <c r="AH96">
        <v>0</v>
      </c>
      <c r="AI96">
        <v>0</v>
      </c>
      <c r="AJ96">
        <v>0</v>
      </c>
      <c r="AK96">
        <v>22.845194931442087</v>
      </c>
      <c r="AL96">
        <v>1.6602865815834764</v>
      </c>
      <c r="AM96">
        <v>0</v>
      </c>
      <c r="AN96">
        <v>0</v>
      </c>
      <c r="AO96">
        <v>0</v>
      </c>
      <c r="AP96">
        <v>1.616237129826015</v>
      </c>
      <c r="AQ96">
        <v>0</v>
      </c>
      <c r="AR96">
        <v>2.3217011999999992</v>
      </c>
      <c r="AS96">
        <v>2.2630002848647042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758.63817180260321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325.58104674079033</v>
      </c>
      <c r="L97">
        <v>0.95990746987951792</v>
      </c>
      <c r="M97">
        <v>58.409168244927017</v>
      </c>
      <c r="N97">
        <v>49.682854919989389</v>
      </c>
      <c r="O97">
        <v>70.181304985306539</v>
      </c>
      <c r="P97">
        <v>23.342746347244564</v>
      </c>
      <c r="Q97">
        <v>0</v>
      </c>
      <c r="R97">
        <v>17.821800414906832</v>
      </c>
      <c r="S97">
        <v>0</v>
      </c>
      <c r="T97">
        <v>0</v>
      </c>
      <c r="U97">
        <v>59.480615847385344</v>
      </c>
      <c r="V97">
        <v>7.6272420081490102</v>
      </c>
      <c r="W97">
        <v>9.2117043014705882</v>
      </c>
      <c r="X97">
        <v>61.28758105574741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5.8906761227180535</v>
      </c>
      <c r="AG97">
        <v>0</v>
      </c>
      <c r="AH97">
        <v>0</v>
      </c>
      <c r="AI97">
        <v>0</v>
      </c>
      <c r="AJ97">
        <v>0</v>
      </c>
      <c r="AK97">
        <v>22.845194931442087</v>
      </c>
      <c r="AL97">
        <v>0.99617179974182435</v>
      </c>
      <c r="AM97">
        <v>0</v>
      </c>
      <c r="AN97">
        <v>0</v>
      </c>
      <c r="AO97">
        <v>0</v>
      </c>
      <c r="AP97">
        <v>1.0774912734879869</v>
      </c>
      <c r="AQ97">
        <v>0</v>
      </c>
      <c r="AR97">
        <v>2.3217011999999992</v>
      </c>
      <c r="AS97">
        <v>3.1116252818911687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719.82883294507769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277.70101314416007</v>
      </c>
      <c r="L98">
        <v>0.95990746987951792</v>
      </c>
      <c r="M98">
        <v>58.409168244927017</v>
      </c>
      <c r="N98">
        <v>49.682854919989389</v>
      </c>
      <c r="O98">
        <v>70.181304985306539</v>
      </c>
      <c r="P98">
        <v>23.342746347244564</v>
      </c>
      <c r="Q98">
        <v>0</v>
      </c>
      <c r="R98">
        <v>17.821800414906832</v>
      </c>
      <c r="S98">
        <v>0</v>
      </c>
      <c r="T98">
        <v>0</v>
      </c>
      <c r="U98">
        <v>59.480615847385344</v>
      </c>
      <c r="V98">
        <v>7.6272420081490102</v>
      </c>
      <c r="W98">
        <v>9.2117043014705882</v>
      </c>
      <c r="X98">
        <v>61.28758105574741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5.8906761227180535</v>
      </c>
      <c r="AG98">
        <v>0</v>
      </c>
      <c r="AH98">
        <v>0</v>
      </c>
      <c r="AI98">
        <v>0</v>
      </c>
      <c r="AJ98">
        <v>0</v>
      </c>
      <c r="AK98">
        <v>22.845194931442087</v>
      </c>
      <c r="AL98">
        <v>0.99617179974182435</v>
      </c>
      <c r="AM98">
        <v>0</v>
      </c>
      <c r="AN98">
        <v>0</v>
      </c>
      <c r="AO98">
        <v>0</v>
      </c>
      <c r="AP98">
        <v>1.0774912734879869</v>
      </c>
      <c r="AQ98">
        <v>0</v>
      </c>
      <c r="AR98">
        <v>2.3217011999999992</v>
      </c>
      <c r="AS98">
        <v>4.5260005697294083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673.36317463628552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9.5854627614716073</v>
      </c>
      <c r="L99">
        <f t="shared" si="2"/>
        <v>4.444990406988996E-2</v>
      </c>
      <c r="M99">
        <f t="shared" si="2"/>
        <v>1.3254242173465307</v>
      </c>
      <c r="N99">
        <f t="shared" si="2"/>
        <v>1.1923885180797458</v>
      </c>
      <c r="O99">
        <f t="shared" si="2"/>
        <v>1.6843513196473554</v>
      </c>
      <c r="P99">
        <f t="shared" si="2"/>
        <v>0.5602259123338702</v>
      </c>
      <c r="Q99">
        <f t="shared" si="2"/>
        <v>0</v>
      </c>
      <c r="R99">
        <f t="shared" si="2"/>
        <v>0.36087245682008423</v>
      </c>
      <c r="S99">
        <f t="shared" si="2"/>
        <v>7.0239412773487775E-4</v>
      </c>
      <c r="T99">
        <f t="shared" si="2"/>
        <v>0</v>
      </c>
      <c r="U99">
        <f t="shared" si="2"/>
        <v>1.4275347803372498</v>
      </c>
      <c r="V99">
        <f t="shared" si="2"/>
        <v>0.16030035585239269</v>
      </c>
      <c r="W99">
        <f t="shared" si="2"/>
        <v>0.27277710753443535</v>
      </c>
      <c r="X99">
        <f t="shared" si="2"/>
        <v>1.3932140782839784</v>
      </c>
      <c r="Y99">
        <f t="shared" si="2"/>
        <v>0</v>
      </c>
      <c r="Z99">
        <f t="shared" si="2"/>
        <v>1.9659353087818177E-2</v>
      </c>
      <c r="AA99">
        <f t="shared" si="2"/>
        <v>3.8210369716455708E-2</v>
      </c>
      <c r="AB99">
        <f t="shared" si="2"/>
        <v>5.1211698645386328E-2</v>
      </c>
      <c r="AC99">
        <f t="shared" si="2"/>
        <v>3.9954691458320243E-2</v>
      </c>
      <c r="AD99">
        <f t="shared" si="2"/>
        <v>4.8046301827857692E-2</v>
      </c>
      <c r="AE99">
        <f t="shared" si="2"/>
        <v>0.24430788103429449</v>
      </c>
      <c r="AF99">
        <f t="shared" si="2"/>
        <v>0.16493893472882884</v>
      </c>
      <c r="AG99">
        <f t="shared" si="2"/>
        <v>0</v>
      </c>
      <c r="AH99">
        <f t="shared" si="2"/>
        <v>0.28128877581959882</v>
      </c>
      <c r="AI99">
        <f t="shared" si="2"/>
        <v>2.2235990695129607E-2</v>
      </c>
      <c r="AJ99">
        <f t="shared" si="2"/>
        <v>0</v>
      </c>
      <c r="AK99">
        <f t="shared" si="2"/>
        <v>0.54828467835461092</v>
      </c>
      <c r="AL99">
        <f t="shared" si="2"/>
        <v>0.21455056580871321</v>
      </c>
      <c r="AM99">
        <f t="shared" si="2"/>
        <v>1.679662946354089E-2</v>
      </c>
      <c r="AN99">
        <f t="shared" si="2"/>
        <v>0</v>
      </c>
      <c r="AO99">
        <f t="shared" si="2"/>
        <v>0</v>
      </c>
      <c r="AP99">
        <f t="shared" si="2"/>
        <v>3.9193748092543432E-2</v>
      </c>
      <c r="AQ99">
        <f t="shared" si="2"/>
        <v>0.31363794103976184</v>
      </c>
      <c r="AR99">
        <f t="shared" si="2"/>
        <v>9.484149327332432E-2</v>
      </c>
      <c r="AS99">
        <f t="shared" si="2"/>
        <v>8.5866717404698159E-2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20.230729576355767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76.609452981078178</v>
      </c>
      <c r="L3">
        <v>9.5790766265060228</v>
      </c>
      <c r="M3">
        <v>0</v>
      </c>
      <c r="N3">
        <v>28.731651003447972</v>
      </c>
      <c r="O3">
        <v>48.240897014693459</v>
      </c>
      <c r="P3">
        <v>58.556889401506815</v>
      </c>
      <c r="Q3">
        <v>0.96093658536585347</v>
      </c>
      <c r="R3">
        <v>4.7902948593558916</v>
      </c>
      <c r="S3">
        <v>2.8688016701461381</v>
      </c>
      <c r="T3">
        <v>0</v>
      </c>
      <c r="U3">
        <v>316.92328134420586</v>
      </c>
      <c r="V3">
        <v>0</v>
      </c>
      <c r="W3">
        <v>4.0004672072072065</v>
      </c>
      <c r="X3">
        <v>17.239319585594473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12.025137452377242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13.209555662726556</v>
      </c>
      <c r="AL3">
        <v>0.33910520025817559</v>
      </c>
      <c r="AM3">
        <v>0</v>
      </c>
      <c r="AN3">
        <v>0</v>
      </c>
      <c r="AO3">
        <v>0</v>
      </c>
      <c r="AP3">
        <v>0.56074697291731579</v>
      </c>
      <c r="AQ3">
        <v>0</v>
      </c>
      <c r="AR3">
        <v>9.6663973384057957</v>
      </c>
      <c r="AS3">
        <v>6.0206993869313115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610.32271029272408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76.609452981078178</v>
      </c>
      <c r="L4">
        <v>9.5790766265060228</v>
      </c>
      <c r="M4">
        <v>0</v>
      </c>
      <c r="N4">
        <v>28.731651003447972</v>
      </c>
      <c r="O4">
        <v>48.240897014693459</v>
      </c>
      <c r="P4">
        <v>58.556889401506815</v>
      </c>
      <c r="Q4">
        <v>0.96093658536585347</v>
      </c>
      <c r="R4">
        <v>4.9989052718286651</v>
      </c>
      <c r="S4">
        <v>2.8688016701461381</v>
      </c>
      <c r="T4">
        <v>0</v>
      </c>
      <c r="U4">
        <v>316.92328134420586</v>
      </c>
      <c r="V4">
        <v>0.58954175381263618</v>
      </c>
      <c r="W4">
        <v>3.8303288763493617</v>
      </c>
      <c r="X4">
        <v>17.239319585594473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12.025137452377242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13.209555662726556</v>
      </c>
      <c r="AL4">
        <v>0.33910520025817559</v>
      </c>
      <c r="AM4">
        <v>0</v>
      </c>
      <c r="AN4">
        <v>0</v>
      </c>
      <c r="AO4">
        <v>0</v>
      </c>
      <c r="AP4">
        <v>0.56074697291731579</v>
      </c>
      <c r="AQ4">
        <v>0</v>
      </c>
      <c r="AR4">
        <v>9.6663973384057957</v>
      </c>
      <c r="AS4">
        <v>6.0206993869313115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610.95072412815171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76.609452981078178</v>
      </c>
      <c r="L5">
        <v>9.5790766265060228</v>
      </c>
      <c r="M5">
        <v>0</v>
      </c>
      <c r="N5">
        <v>28.731651003447972</v>
      </c>
      <c r="O5">
        <v>48.240897014693459</v>
      </c>
      <c r="P5">
        <v>58.556889401506815</v>
      </c>
      <c r="Q5">
        <v>0.96093658536585347</v>
      </c>
      <c r="R5">
        <v>4.7916376068376065</v>
      </c>
      <c r="S5">
        <v>2.8688016701461381</v>
      </c>
      <c r="T5">
        <v>0</v>
      </c>
      <c r="U5">
        <v>316.92328134420586</v>
      </c>
      <c r="V5">
        <v>0</v>
      </c>
      <c r="W5">
        <v>3.8303288763493617</v>
      </c>
      <c r="X5">
        <v>17.239480331574981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12.025137452377242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13.209555662726556</v>
      </c>
      <c r="AL5">
        <v>0.33910520025817559</v>
      </c>
      <c r="AM5">
        <v>0</v>
      </c>
      <c r="AN5">
        <v>0</v>
      </c>
      <c r="AO5">
        <v>0</v>
      </c>
      <c r="AP5">
        <v>0.56074697291731579</v>
      </c>
      <c r="AQ5">
        <v>0</v>
      </c>
      <c r="AR5">
        <v>1.2082997307971013</v>
      </c>
      <c r="AS5">
        <v>6.0206993869313115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601.69597784771975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76.609452981078178</v>
      </c>
      <c r="L6">
        <v>9.5790766265060228</v>
      </c>
      <c r="M6">
        <v>0</v>
      </c>
      <c r="N6">
        <v>28.731651003447972</v>
      </c>
      <c r="O6">
        <v>48.240897014693459</v>
      </c>
      <c r="P6">
        <v>58.556889401506815</v>
      </c>
      <c r="Q6">
        <v>0.96093658536585347</v>
      </c>
      <c r="R6">
        <v>4.7916376068376065</v>
      </c>
      <c r="S6">
        <v>2.8688016701461381</v>
      </c>
      <c r="T6">
        <v>0</v>
      </c>
      <c r="U6">
        <v>316.92328134420586</v>
      </c>
      <c r="V6">
        <v>0</v>
      </c>
      <c r="W6">
        <v>3.8303288763493617</v>
      </c>
      <c r="X6">
        <v>23.940096154232354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12.025137452377242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13.209555662726556</v>
      </c>
      <c r="AL6">
        <v>0.33910520025817559</v>
      </c>
      <c r="AM6">
        <v>0</v>
      </c>
      <c r="AN6">
        <v>0</v>
      </c>
      <c r="AO6">
        <v>0</v>
      </c>
      <c r="AP6">
        <v>0.56074697291731579</v>
      </c>
      <c r="AQ6">
        <v>0</v>
      </c>
      <c r="AR6">
        <v>1.2082997307971013</v>
      </c>
      <c r="AS6">
        <v>6.0206993869313115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608.39659367037711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76.609452981078178</v>
      </c>
      <c r="L7">
        <v>9.5790766265060228</v>
      </c>
      <c r="M7">
        <v>0</v>
      </c>
      <c r="N7">
        <v>28.731651003447972</v>
      </c>
      <c r="O7">
        <v>48.240897014693459</v>
      </c>
      <c r="P7">
        <v>58.556889401506815</v>
      </c>
      <c r="Q7">
        <v>0.96093658536585347</v>
      </c>
      <c r="R7">
        <v>4.7916376068376065</v>
      </c>
      <c r="S7">
        <v>2.8688016701461381</v>
      </c>
      <c r="T7">
        <v>0</v>
      </c>
      <c r="U7">
        <v>316.92328134420586</v>
      </c>
      <c r="V7">
        <v>0</v>
      </c>
      <c r="W7">
        <v>3.8303288763493617</v>
      </c>
      <c r="X7">
        <v>28.729559609120521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12.025137452377242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13.209555662726556</v>
      </c>
      <c r="AL7">
        <v>3.1084653092082624</v>
      </c>
      <c r="AM7">
        <v>0</v>
      </c>
      <c r="AN7">
        <v>0</v>
      </c>
      <c r="AO7">
        <v>0</v>
      </c>
      <c r="AP7">
        <v>2.0249195962061313</v>
      </c>
      <c r="AQ7">
        <v>0</v>
      </c>
      <c r="AR7">
        <v>1.2082997307971013</v>
      </c>
      <c r="AS7">
        <v>6.0206993869313115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617.41958985750421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76.609452981078178</v>
      </c>
      <c r="L8">
        <v>9.5790766265060228</v>
      </c>
      <c r="M8">
        <v>0</v>
      </c>
      <c r="N8">
        <v>28.731651003447972</v>
      </c>
      <c r="O8">
        <v>48.240897014693459</v>
      </c>
      <c r="P8">
        <v>58.556889401506815</v>
      </c>
      <c r="Q8">
        <v>0.96093658536585347</v>
      </c>
      <c r="R8">
        <v>4.7916376068376065</v>
      </c>
      <c r="S8">
        <v>2.8688016701461381</v>
      </c>
      <c r="T8">
        <v>0</v>
      </c>
      <c r="U8">
        <v>316.92328134420586</v>
      </c>
      <c r="V8">
        <v>0</v>
      </c>
      <c r="W8">
        <v>3.8303288763493617</v>
      </c>
      <c r="X8">
        <v>23.940096154232354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12.025137452377242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13.209555662726556</v>
      </c>
      <c r="AL8">
        <v>17.237853309208266</v>
      </c>
      <c r="AM8">
        <v>0</v>
      </c>
      <c r="AN8">
        <v>0</v>
      </c>
      <c r="AO8">
        <v>0</v>
      </c>
      <c r="AP8">
        <v>2.0249195962061313</v>
      </c>
      <c r="AQ8">
        <v>0</v>
      </c>
      <c r="AR8">
        <v>1.2082997307971013</v>
      </c>
      <c r="AS8">
        <v>6.0206993869313115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626.75951440261611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76.609452981078178</v>
      </c>
      <c r="L9">
        <v>9.5790766265060228</v>
      </c>
      <c r="M9">
        <v>0</v>
      </c>
      <c r="N9">
        <v>28.731651003447972</v>
      </c>
      <c r="O9">
        <v>48.240897014693459</v>
      </c>
      <c r="P9">
        <v>58.556889401506815</v>
      </c>
      <c r="Q9">
        <v>0.96093658536585347</v>
      </c>
      <c r="R9">
        <v>4.7916376068376065</v>
      </c>
      <c r="S9">
        <v>2.8688016701461381</v>
      </c>
      <c r="T9">
        <v>0</v>
      </c>
      <c r="U9">
        <v>316.92328134420586</v>
      </c>
      <c r="V9">
        <v>0</v>
      </c>
      <c r="W9">
        <v>3.8303288763493617</v>
      </c>
      <c r="X9">
        <v>23.940096154232354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4.0083792354637566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13.209555662726556</v>
      </c>
      <c r="AL9">
        <v>17.237853309208266</v>
      </c>
      <c r="AM9">
        <v>0</v>
      </c>
      <c r="AN9">
        <v>0</v>
      </c>
      <c r="AO9">
        <v>0</v>
      </c>
      <c r="AP9">
        <v>2.0249195962061313</v>
      </c>
      <c r="AQ9">
        <v>0</v>
      </c>
      <c r="AR9">
        <v>1.2082997307971013</v>
      </c>
      <c r="AS9">
        <v>1.6360597016057092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614.35811650037704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76.609452981078178</v>
      </c>
      <c r="L10">
        <v>9.5790766265060228</v>
      </c>
      <c r="M10">
        <v>0</v>
      </c>
      <c r="N10">
        <v>28.731651003447972</v>
      </c>
      <c r="O10">
        <v>48.240897014693459</v>
      </c>
      <c r="P10">
        <v>58.556889401506815</v>
      </c>
      <c r="Q10">
        <v>0.96093658536585347</v>
      </c>
      <c r="R10">
        <v>4.7916376068376065</v>
      </c>
      <c r="S10">
        <v>2.8688016701461381</v>
      </c>
      <c r="T10">
        <v>0</v>
      </c>
      <c r="U10">
        <v>316.92328134420586</v>
      </c>
      <c r="V10">
        <v>0</v>
      </c>
      <c r="W10">
        <v>3.8303288763493617</v>
      </c>
      <c r="X10">
        <v>17.239480331574981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4.0083792354637566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13.209555662726556</v>
      </c>
      <c r="AL10">
        <v>17.237853309208266</v>
      </c>
      <c r="AM10">
        <v>0</v>
      </c>
      <c r="AN10">
        <v>0</v>
      </c>
      <c r="AO10">
        <v>0</v>
      </c>
      <c r="AP10">
        <v>2.0249195962061313</v>
      </c>
      <c r="AQ10">
        <v>0</v>
      </c>
      <c r="AR10">
        <v>1.2082997307971013</v>
      </c>
      <c r="AS10">
        <v>1.6360597016057092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607.65750067771967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76.609839522018561</v>
      </c>
      <c r="L11">
        <v>9.5790766265060228</v>
      </c>
      <c r="M11">
        <v>0</v>
      </c>
      <c r="N11">
        <v>28.731651003447972</v>
      </c>
      <c r="O11">
        <v>48.240897014693459</v>
      </c>
      <c r="P11">
        <v>58.556889401506815</v>
      </c>
      <c r="Q11">
        <v>0.95883561290322572</v>
      </c>
      <c r="R11">
        <v>4.7916376068376065</v>
      </c>
      <c r="S11">
        <v>2.8708482038216561</v>
      </c>
      <c r="T11">
        <v>0</v>
      </c>
      <c r="U11">
        <v>316.92328134420586</v>
      </c>
      <c r="V11">
        <v>0</v>
      </c>
      <c r="W11">
        <v>3.8303288763493617</v>
      </c>
      <c r="X11">
        <v>17.999797101891399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13.209555662726556</v>
      </c>
      <c r="AL11">
        <v>17.237853309208266</v>
      </c>
      <c r="AM11">
        <v>0</v>
      </c>
      <c r="AN11">
        <v>0</v>
      </c>
      <c r="AO11">
        <v>0</v>
      </c>
      <c r="AP11">
        <v>2.0249195962061313</v>
      </c>
      <c r="AQ11">
        <v>0</v>
      </c>
      <c r="AR11">
        <v>1.2082997307971013</v>
      </c>
      <c r="AS11">
        <v>1.7996654685548621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604.57337608167484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76.609839522018561</v>
      </c>
      <c r="L12">
        <v>9.5790766265060228</v>
      </c>
      <c r="M12">
        <v>0</v>
      </c>
      <c r="N12">
        <v>28.731651003447972</v>
      </c>
      <c r="O12">
        <v>48.240897014693459</v>
      </c>
      <c r="P12">
        <v>58.556889401506815</v>
      </c>
      <c r="Q12">
        <v>0.95883561290322572</v>
      </c>
      <c r="R12">
        <v>4.7916376068376065</v>
      </c>
      <c r="S12">
        <v>2.8708482038216561</v>
      </c>
      <c r="T12">
        <v>0</v>
      </c>
      <c r="U12">
        <v>316.92328134420586</v>
      </c>
      <c r="V12">
        <v>0</v>
      </c>
      <c r="W12">
        <v>3.8313094017094014</v>
      </c>
      <c r="X12">
        <v>17.241800522193213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13.209555662726556</v>
      </c>
      <c r="AL12">
        <v>3.1084653092082624</v>
      </c>
      <c r="AM12">
        <v>0</v>
      </c>
      <c r="AN12">
        <v>0</v>
      </c>
      <c r="AO12">
        <v>0</v>
      </c>
      <c r="AP12">
        <v>2.0249195962061313</v>
      </c>
      <c r="AQ12">
        <v>0</v>
      </c>
      <c r="AR12">
        <v>1.2082997307971013</v>
      </c>
      <c r="AS12">
        <v>1.7996654685548621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589.68697202733665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76.609839522018561</v>
      </c>
      <c r="L13">
        <v>9.5790766265060228</v>
      </c>
      <c r="M13">
        <v>0</v>
      </c>
      <c r="N13">
        <v>28.731651003447972</v>
      </c>
      <c r="O13">
        <v>48.240897014693459</v>
      </c>
      <c r="P13">
        <v>58.556889401506815</v>
      </c>
      <c r="Q13">
        <v>0.95883561290322572</v>
      </c>
      <c r="R13">
        <v>4.7916376068376065</v>
      </c>
      <c r="S13">
        <v>2.8708482038216561</v>
      </c>
      <c r="T13">
        <v>0</v>
      </c>
      <c r="U13">
        <v>316.92328134420586</v>
      </c>
      <c r="V13">
        <v>0</v>
      </c>
      <c r="W13">
        <v>3.8313094017094014</v>
      </c>
      <c r="X13">
        <v>17.241800522193213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13.209555662726556</v>
      </c>
      <c r="AL13">
        <v>0.33910520025817559</v>
      </c>
      <c r="AM13">
        <v>0</v>
      </c>
      <c r="AN13">
        <v>0</v>
      </c>
      <c r="AO13">
        <v>0</v>
      </c>
      <c r="AP13">
        <v>2.0249195962061313</v>
      </c>
      <c r="AQ13">
        <v>0</v>
      </c>
      <c r="AR13">
        <v>1.2082997307971013</v>
      </c>
      <c r="AS13">
        <v>1.7996654685548621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586.91761191838657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76.609839522018561</v>
      </c>
      <c r="L14">
        <v>9.5790766265060228</v>
      </c>
      <c r="M14">
        <v>0</v>
      </c>
      <c r="N14">
        <v>28.731651003447972</v>
      </c>
      <c r="O14">
        <v>48.240897014693459</v>
      </c>
      <c r="P14">
        <v>58.556889401506815</v>
      </c>
      <c r="Q14">
        <v>0.95883561290322572</v>
      </c>
      <c r="R14">
        <v>4.7916376068376065</v>
      </c>
      <c r="S14">
        <v>2.8708482038216561</v>
      </c>
      <c r="T14">
        <v>0</v>
      </c>
      <c r="U14">
        <v>316.92328134420586</v>
      </c>
      <c r="V14">
        <v>0</v>
      </c>
      <c r="W14">
        <v>3.8313094017094014</v>
      </c>
      <c r="X14">
        <v>17.241800522193213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13.209555662726556</v>
      </c>
      <c r="AL14">
        <v>0.33910520025817559</v>
      </c>
      <c r="AM14">
        <v>0</v>
      </c>
      <c r="AN14">
        <v>0</v>
      </c>
      <c r="AO14">
        <v>0</v>
      </c>
      <c r="AP14">
        <v>2.0249195962061313</v>
      </c>
      <c r="AQ14">
        <v>0</v>
      </c>
      <c r="AR14">
        <v>1.2082997307971013</v>
      </c>
      <c r="AS14">
        <v>1.7996654685548621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586.91761191838657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76.609839522018561</v>
      </c>
      <c r="L15">
        <v>9.1697542400573262</v>
      </c>
      <c r="M15">
        <v>0</v>
      </c>
      <c r="N15">
        <v>28.731651003447972</v>
      </c>
      <c r="O15">
        <v>48.240897014693459</v>
      </c>
      <c r="P15">
        <v>58.556889401506815</v>
      </c>
      <c r="Q15">
        <v>0.95883561290322572</v>
      </c>
      <c r="R15">
        <v>4.7916376068376065</v>
      </c>
      <c r="S15">
        <v>2.8708482038216561</v>
      </c>
      <c r="T15">
        <v>0</v>
      </c>
      <c r="U15">
        <v>316.92328134420586</v>
      </c>
      <c r="V15">
        <v>0</v>
      </c>
      <c r="W15">
        <v>3.8313094017094014</v>
      </c>
      <c r="X15">
        <v>17.241800522193213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12.025137452377242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13.209555662726556</v>
      </c>
      <c r="AL15">
        <v>0.33910520025817559</v>
      </c>
      <c r="AM15">
        <v>0</v>
      </c>
      <c r="AN15">
        <v>0</v>
      </c>
      <c r="AO15">
        <v>0</v>
      </c>
      <c r="AP15">
        <v>0.56074697291731579</v>
      </c>
      <c r="AQ15">
        <v>0</v>
      </c>
      <c r="AR15">
        <v>1.2082997307971013</v>
      </c>
      <c r="AS15">
        <v>1.7996654685548621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597.0692543610262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76.609839522018561</v>
      </c>
      <c r="L16">
        <v>9.1697542400573262</v>
      </c>
      <c r="M16">
        <v>0</v>
      </c>
      <c r="N16">
        <v>28.731651003447972</v>
      </c>
      <c r="O16">
        <v>48.240897014693459</v>
      </c>
      <c r="P16">
        <v>58.556889401506815</v>
      </c>
      <c r="Q16">
        <v>0.95883561290322572</v>
      </c>
      <c r="R16">
        <v>4.7916376068376065</v>
      </c>
      <c r="S16">
        <v>2.8708482038216561</v>
      </c>
      <c r="T16">
        <v>0</v>
      </c>
      <c r="U16">
        <v>316.92328134420586</v>
      </c>
      <c r="V16">
        <v>0</v>
      </c>
      <c r="W16">
        <v>3.8303288763493617</v>
      </c>
      <c r="X16">
        <v>17.239657086026853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12.025137452377242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13.209555662726556</v>
      </c>
      <c r="AL16">
        <v>0.33910520025817559</v>
      </c>
      <c r="AM16">
        <v>0</v>
      </c>
      <c r="AN16">
        <v>0</v>
      </c>
      <c r="AO16">
        <v>0</v>
      </c>
      <c r="AP16">
        <v>0.56074697291731579</v>
      </c>
      <c r="AQ16">
        <v>0</v>
      </c>
      <c r="AR16">
        <v>1.2082997307971013</v>
      </c>
      <c r="AS16">
        <v>1.7996654685548621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597.0661303994998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76.609839522018561</v>
      </c>
      <c r="L17">
        <v>9.1697542400573262</v>
      </c>
      <c r="M17">
        <v>0</v>
      </c>
      <c r="N17">
        <v>28.731651003447972</v>
      </c>
      <c r="O17">
        <v>48.240897014693459</v>
      </c>
      <c r="P17">
        <v>58.556889401506815</v>
      </c>
      <c r="Q17">
        <v>0.95883561290322572</v>
      </c>
      <c r="R17">
        <v>4.7916376068376065</v>
      </c>
      <c r="S17">
        <v>2.8708482038216561</v>
      </c>
      <c r="T17">
        <v>0</v>
      </c>
      <c r="U17">
        <v>316.92328134420586</v>
      </c>
      <c r="V17">
        <v>0</v>
      </c>
      <c r="W17">
        <v>3.8303288763493617</v>
      </c>
      <c r="X17">
        <v>17.24051439653886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12.025137452377242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13.209555662726556</v>
      </c>
      <c r="AL17">
        <v>0.33910520025817559</v>
      </c>
      <c r="AM17">
        <v>0</v>
      </c>
      <c r="AN17">
        <v>0</v>
      </c>
      <c r="AO17">
        <v>0</v>
      </c>
      <c r="AP17">
        <v>0.56074697291731579</v>
      </c>
      <c r="AQ17">
        <v>0</v>
      </c>
      <c r="AR17">
        <v>1.2082997307971013</v>
      </c>
      <c r="AS17">
        <v>1.7996654685548621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597.06698771001174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76.609839522018561</v>
      </c>
      <c r="L18">
        <v>9.1697542400573262</v>
      </c>
      <c r="M18">
        <v>0</v>
      </c>
      <c r="N18">
        <v>28.731651003447972</v>
      </c>
      <c r="O18">
        <v>48.240897014693459</v>
      </c>
      <c r="P18">
        <v>58.556889401506815</v>
      </c>
      <c r="Q18">
        <v>0.95883561290322572</v>
      </c>
      <c r="R18">
        <v>4.7916376068376065</v>
      </c>
      <c r="S18">
        <v>2.8708482038216561</v>
      </c>
      <c r="T18">
        <v>0</v>
      </c>
      <c r="U18">
        <v>316.92328134420586</v>
      </c>
      <c r="V18">
        <v>0</v>
      </c>
      <c r="W18">
        <v>3.8303288763493617</v>
      </c>
      <c r="X18">
        <v>17.240646298031866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12.025137452377242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13.209555662726556</v>
      </c>
      <c r="AL18">
        <v>0.33910520025817559</v>
      </c>
      <c r="AM18">
        <v>0</v>
      </c>
      <c r="AN18">
        <v>0</v>
      </c>
      <c r="AO18">
        <v>0</v>
      </c>
      <c r="AP18">
        <v>0.56074697291731579</v>
      </c>
      <c r="AQ18">
        <v>0</v>
      </c>
      <c r="AR18">
        <v>1.2082997307971013</v>
      </c>
      <c r="AS18">
        <v>1.7996654685548621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597.06711961150472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76.609839522018561</v>
      </c>
      <c r="L19">
        <v>9.1697542400573262</v>
      </c>
      <c r="M19">
        <v>0</v>
      </c>
      <c r="N19">
        <v>28.731651003447972</v>
      </c>
      <c r="O19">
        <v>48.240897014693459</v>
      </c>
      <c r="P19">
        <v>58.556889401506815</v>
      </c>
      <c r="Q19">
        <v>0.95883561290322572</v>
      </c>
      <c r="R19">
        <v>4.7916376068376065</v>
      </c>
      <c r="S19">
        <v>2.8708482038216561</v>
      </c>
      <c r="T19">
        <v>0</v>
      </c>
      <c r="U19">
        <v>316.92328134420586</v>
      </c>
      <c r="V19">
        <v>0</v>
      </c>
      <c r="W19">
        <v>3.8303288763493617</v>
      </c>
      <c r="X19">
        <v>17.239022096171201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12.025137452377242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13.209555662726556</v>
      </c>
      <c r="AL19">
        <v>0.33910520025817559</v>
      </c>
      <c r="AM19">
        <v>0</v>
      </c>
      <c r="AN19">
        <v>0</v>
      </c>
      <c r="AO19">
        <v>0</v>
      </c>
      <c r="AP19">
        <v>0.56074697291731579</v>
      </c>
      <c r="AQ19">
        <v>0</v>
      </c>
      <c r="AR19">
        <v>1.2082997307971013</v>
      </c>
      <c r="AS19">
        <v>1.7996654685548621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597.06549540964409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76.609839522018561</v>
      </c>
      <c r="L20">
        <v>9.1697542400573262</v>
      </c>
      <c r="M20">
        <v>0</v>
      </c>
      <c r="N20">
        <v>28.731651003447972</v>
      </c>
      <c r="O20">
        <v>48.240897014693459</v>
      </c>
      <c r="P20">
        <v>58.556889401506815</v>
      </c>
      <c r="Q20">
        <v>0.95883561290322572</v>
      </c>
      <c r="R20">
        <v>4.7916376068376065</v>
      </c>
      <c r="S20">
        <v>2.8708482038216561</v>
      </c>
      <c r="T20">
        <v>0</v>
      </c>
      <c r="U20">
        <v>316.92328134420586</v>
      </c>
      <c r="V20">
        <v>0</v>
      </c>
      <c r="W20">
        <v>3.8303288763493617</v>
      </c>
      <c r="X20">
        <v>17.239480331574981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12.025137452377242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13.209555662726556</v>
      </c>
      <c r="AL20">
        <v>0.33910520025817559</v>
      </c>
      <c r="AM20">
        <v>0</v>
      </c>
      <c r="AN20">
        <v>0</v>
      </c>
      <c r="AO20">
        <v>0</v>
      </c>
      <c r="AP20">
        <v>0.56074697291731579</v>
      </c>
      <c r="AQ20">
        <v>0</v>
      </c>
      <c r="AR20">
        <v>1.2082997307971013</v>
      </c>
      <c r="AS20">
        <v>1.7996654685548621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597.0659536450479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76.609839522018561</v>
      </c>
      <c r="L21">
        <v>9.1697542400573262</v>
      </c>
      <c r="M21">
        <v>0</v>
      </c>
      <c r="N21">
        <v>28.731651003447972</v>
      </c>
      <c r="O21">
        <v>48.240897014693459</v>
      </c>
      <c r="P21">
        <v>58.556889401506815</v>
      </c>
      <c r="Q21">
        <v>0.95883561290322572</v>
      </c>
      <c r="R21">
        <v>4.7916376068376065</v>
      </c>
      <c r="S21">
        <v>2.8708482038216561</v>
      </c>
      <c r="T21">
        <v>0</v>
      </c>
      <c r="U21">
        <v>316.92328134420586</v>
      </c>
      <c r="V21">
        <v>0</v>
      </c>
      <c r="W21">
        <v>3.8303288763493617</v>
      </c>
      <c r="X21">
        <v>17.239480331574981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12.025137452377242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13.209555662726556</v>
      </c>
      <c r="AL21">
        <v>0.33910520025817559</v>
      </c>
      <c r="AM21">
        <v>0</v>
      </c>
      <c r="AN21">
        <v>0</v>
      </c>
      <c r="AO21">
        <v>0</v>
      </c>
      <c r="AP21">
        <v>0.77881526838044768</v>
      </c>
      <c r="AQ21">
        <v>0</v>
      </c>
      <c r="AR21">
        <v>1.2082997307971013</v>
      </c>
      <c r="AS21">
        <v>1.7996654685548621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597.28402194051102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76.609839522018561</v>
      </c>
      <c r="L22">
        <v>9.1697542400573262</v>
      </c>
      <c r="M22">
        <v>0</v>
      </c>
      <c r="N22">
        <v>28.731651003447972</v>
      </c>
      <c r="O22">
        <v>48.240897014693459</v>
      </c>
      <c r="P22">
        <v>58.556889401506815</v>
      </c>
      <c r="Q22">
        <v>0.95883561290322572</v>
      </c>
      <c r="R22">
        <v>4.7916376068376065</v>
      </c>
      <c r="S22">
        <v>2.8708482038216561</v>
      </c>
      <c r="T22">
        <v>0</v>
      </c>
      <c r="U22">
        <v>316.92328134420586</v>
      </c>
      <c r="V22">
        <v>0</v>
      </c>
      <c r="W22">
        <v>3.8303288763493617</v>
      </c>
      <c r="X22">
        <v>17.239480331574981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12.025137452377242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13.209555662726556</v>
      </c>
      <c r="AL22">
        <v>0.33910520025817559</v>
      </c>
      <c r="AM22">
        <v>0</v>
      </c>
      <c r="AN22">
        <v>0</v>
      </c>
      <c r="AO22">
        <v>0</v>
      </c>
      <c r="AP22">
        <v>0.77881526838044768</v>
      </c>
      <c r="AQ22">
        <v>0</v>
      </c>
      <c r="AR22">
        <v>1.2082997307971013</v>
      </c>
      <c r="AS22">
        <v>1.7996654685548621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597.28402194051102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76.610557846315416</v>
      </c>
      <c r="L23">
        <v>9.1697542400573262</v>
      </c>
      <c r="M23">
        <v>0</v>
      </c>
      <c r="N23">
        <v>28.731651003447972</v>
      </c>
      <c r="O23">
        <v>48.240897014693459</v>
      </c>
      <c r="P23">
        <v>58.556889401506815</v>
      </c>
      <c r="Q23">
        <v>0.95883561290322572</v>
      </c>
      <c r="R23">
        <v>4.7902948593558916</v>
      </c>
      <c r="S23">
        <v>2.8708482038216561</v>
      </c>
      <c r="T23">
        <v>0</v>
      </c>
      <c r="U23">
        <v>316.92328134420586</v>
      </c>
      <c r="V23">
        <v>0</v>
      </c>
      <c r="W23">
        <v>3.8303288763493617</v>
      </c>
      <c r="X23">
        <v>17.239480331574981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12.025137452377242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13.209555662726556</v>
      </c>
      <c r="AL23">
        <v>0.33910520025817559</v>
      </c>
      <c r="AM23">
        <v>0</v>
      </c>
      <c r="AN23">
        <v>0</v>
      </c>
      <c r="AO23">
        <v>0</v>
      </c>
      <c r="AP23">
        <v>0.77881526838044768</v>
      </c>
      <c r="AQ23">
        <v>0</v>
      </c>
      <c r="AR23">
        <v>1.2082997307971013</v>
      </c>
      <c r="AS23">
        <v>1.7996654685548621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597.28339751732631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75.750790788389523</v>
      </c>
      <c r="L24">
        <v>9.1697542400573262</v>
      </c>
      <c r="M24">
        <v>0</v>
      </c>
      <c r="N24">
        <v>28.731651003447972</v>
      </c>
      <c r="O24">
        <v>48.240897014693459</v>
      </c>
      <c r="P24">
        <v>58.556889401506815</v>
      </c>
      <c r="Q24">
        <v>0.95883561290322572</v>
      </c>
      <c r="R24">
        <v>4.7902948593558916</v>
      </c>
      <c r="S24">
        <v>2.8708482038216561</v>
      </c>
      <c r="T24">
        <v>0</v>
      </c>
      <c r="U24">
        <v>316.92328134420586</v>
      </c>
      <c r="V24">
        <v>0</v>
      </c>
      <c r="W24">
        <v>3.8303288763493617</v>
      </c>
      <c r="X24">
        <v>23.940096154232354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12.025137452377242</v>
      </c>
      <c r="AF24">
        <v>0</v>
      </c>
      <c r="AG24">
        <v>0</v>
      </c>
      <c r="AH24">
        <v>4.6068220799999997</v>
      </c>
      <c r="AI24">
        <v>0</v>
      </c>
      <c r="AJ24">
        <v>0</v>
      </c>
      <c r="AK24">
        <v>13.209555662726556</v>
      </c>
      <c r="AL24">
        <v>0.33910520025817559</v>
      </c>
      <c r="AM24">
        <v>0</v>
      </c>
      <c r="AN24">
        <v>0</v>
      </c>
      <c r="AO24">
        <v>0</v>
      </c>
      <c r="AP24">
        <v>0.77881526838044768</v>
      </c>
      <c r="AQ24">
        <v>0</v>
      </c>
      <c r="AR24">
        <v>1.2082997307971013</v>
      </c>
      <c r="AS24">
        <v>1.7996654685548621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607.73106836205773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76.610015869497659</v>
      </c>
      <c r="L25">
        <v>9.1697542400573262</v>
      </c>
      <c r="M25">
        <v>0</v>
      </c>
      <c r="N25">
        <v>28.731651003447972</v>
      </c>
      <c r="O25">
        <v>48.240897014693459</v>
      </c>
      <c r="P25">
        <v>58.556889401506815</v>
      </c>
      <c r="Q25">
        <v>0.95883561290322572</v>
      </c>
      <c r="R25">
        <v>4.7902948593558916</v>
      </c>
      <c r="S25">
        <v>2.8708482038216561</v>
      </c>
      <c r="T25">
        <v>0</v>
      </c>
      <c r="U25">
        <v>316.92328134420586</v>
      </c>
      <c r="V25">
        <v>0</v>
      </c>
      <c r="W25">
        <v>3.8300616751481353</v>
      </c>
      <c r="X25">
        <v>28.729222988505747</v>
      </c>
      <c r="Y25">
        <v>0</v>
      </c>
      <c r="Z25">
        <v>0</v>
      </c>
      <c r="AA25">
        <v>0</v>
      </c>
      <c r="AB25">
        <v>3.2035243195798957</v>
      </c>
      <c r="AC25">
        <v>2.3536276896497563</v>
      </c>
      <c r="AD25">
        <v>0</v>
      </c>
      <c r="AE25">
        <v>12.025137452377242</v>
      </c>
      <c r="AF25">
        <v>0</v>
      </c>
      <c r="AG25">
        <v>0</v>
      </c>
      <c r="AH25">
        <v>9.2136441599999994</v>
      </c>
      <c r="AI25">
        <v>0</v>
      </c>
      <c r="AJ25">
        <v>0</v>
      </c>
      <c r="AK25">
        <v>13.209555662726556</v>
      </c>
      <c r="AL25">
        <v>0.33910520025817559</v>
      </c>
      <c r="AM25">
        <v>0</v>
      </c>
      <c r="AN25">
        <v>0</v>
      </c>
      <c r="AO25">
        <v>0</v>
      </c>
      <c r="AP25">
        <v>0.77881526838044768</v>
      </c>
      <c r="AQ25">
        <v>0</v>
      </c>
      <c r="AR25">
        <v>1.2082997307971013</v>
      </c>
      <c r="AS25">
        <v>1.7996654685548621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623.54312716546758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76.609897775890843</v>
      </c>
      <c r="L26">
        <v>9.1697542400573262</v>
      </c>
      <c r="M26">
        <v>0</v>
      </c>
      <c r="N26">
        <v>28.731651003447972</v>
      </c>
      <c r="O26">
        <v>48.240897014693459</v>
      </c>
      <c r="P26">
        <v>58.556889401506815</v>
      </c>
      <c r="Q26">
        <v>0.95883561290322572</v>
      </c>
      <c r="R26">
        <v>4.7902948593558916</v>
      </c>
      <c r="S26">
        <v>2.8708482038216561</v>
      </c>
      <c r="T26">
        <v>0</v>
      </c>
      <c r="U26">
        <v>316.92328134420586</v>
      </c>
      <c r="V26">
        <v>0</v>
      </c>
      <c r="W26">
        <v>8.4609696500600222</v>
      </c>
      <c r="X26">
        <v>35.879940651932131</v>
      </c>
      <c r="Y26">
        <v>0</v>
      </c>
      <c r="Z26">
        <v>0</v>
      </c>
      <c r="AA26">
        <v>0</v>
      </c>
      <c r="AB26">
        <v>3.2035243195798957</v>
      </c>
      <c r="AC26">
        <v>2.3536276896497563</v>
      </c>
      <c r="AD26">
        <v>1.5581828917486751</v>
      </c>
      <c r="AE26">
        <v>12.025137452377242</v>
      </c>
      <c r="AF26">
        <v>0</v>
      </c>
      <c r="AG26">
        <v>0</v>
      </c>
      <c r="AH26">
        <v>13.82046624</v>
      </c>
      <c r="AI26">
        <v>0.92877613841319739</v>
      </c>
      <c r="AJ26">
        <v>0</v>
      </c>
      <c r="AK26">
        <v>13.209555662726556</v>
      </c>
      <c r="AL26">
        <v>0.33910520025817559</v>
      </c>
      <c r="AM26">
        <v>0</v>
      </c>
      <c r="AN26">
        <v>0</v>
      </c>
      <c r="AO26">
        <v>0</v>
      </c>
      <c r="AP26">
        <v>0.77881526838044768</v>
      </c>
      <c r="AQ26">
        <v>0</v>
      </c>
      <c r="AR26">
        <v>1.2082997307971013</v>
      </c>
      <c r="AS26">
        <v>1.7996654685548621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642.41841582036102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76.610625852209438</v>
      </c>
      <c r="L27">
        <v>9.1709859728729963</v>
      </c>
      <c r="M27">
        <v>0</v>
      </c>
      <c r="N27">
        <v>28.731651003447972</v>
      </c>
      <c r="O27">
        <v>48.240897014693459</v>
      </c>
      <c r="P27">
        <v>58.556889401506815</v>
      </c>
      <c r="Q27">
        <v>0.95883561290322572</v>
      </c>
      <c r="R27">
        <v>10.307970926147703</v>
      </c>
      <c r="S27">
        <v>2.8708482038216561</v>
      </c>
      <c r="T27">
        <v>0</v>
      </c>
      <c r="U27">
        <v>316.92328134420586</v>
      </c>
      <c r="V27">
        <v>0</v>
      </c>
      <c r="W27">
        <v>8.4609696500600222</v>
      </c>
      <c r="X27">
        <v>35.879940651932131</v>
      </c>
      <c r="Y27">
        <v>0</v>
      </c>
      <c r="Z27">
        <v>0.53510688000000006</v>
      </c>
      <c r="AA27">
        <v>1.7100520349273327</v>
      </c>
      <c r="AB27">
        <v>6.407048893173295</v>
      </c>
      <c r="AC27">
        <v>4.7072551253337505</v>
      </c>
      <c r="AD27">
        <v>4.0801899803179404</v>
      </c>
      <c r="AE27">
        <v>12.025137452377242</v>
      </c>
      <c r="AF27">
        <v>0</v>
      </c>
      <c r="AG27">
        <v>0</v>
      </c>
      <c r="AH27">
        <v>18.427288319999999</v>
      </c>
      <c r="AI27">
        <v>3.9764007945797335</v>
      </c>
      <c r="AJ27">
        <v>0</v>
      </c>
      <c r="AK27">
        <v>13.209555662726556</v>
      </c>
      <c r="AL27">
        <v>0.33910520025817559</v>
      </c>
      <c r="AM27">
        <v>0.97272997839459874</v>
      </c>
      <c r="AN27">
        <v>0</v>
      </c>
      <c r="AO27">
        <v>0</v>
      </c>
      <c r="AP27">
        <v>0.77881526838044768</v>
      </c>
      <c r="AQ27">
        <v>0</v>
      </c>
      <c r="AR27">
        <v>1.2082997307971013</v>
      </c>
      <c r="AS27">
        <v>1.7996654685548621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666.88954642362216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76.610625852209438</v>
      </c>
      <c r="L28">
        <v>9.1709859728729963</v>
      </c>
      <c r="M28">
        <v>0</v>
      </c>
      <c r="N28">
        <v>28.731651003447972</v>
      </c>
      <c r="O28">
        <v>48.240897014693459</v>
      </c>
      <c r="P28">
        <v>58.556889401506815</v>
      </c>
      <c r="Q28">
        <v>0.95883561290322572</v>
      </c>
      <c r="R28">
        <v>4.5900781035758325</v>
      </c>
      <c r="S28">
        <v>2.8708482038216561</v>
      </c>
      <c r="T28">
        <v>0</v>
      </c>
      <c r="U28">
        <v>316.92328134420586</v>
      </c>
      <c r="V28">
        <v>4.4129161182795702</v>
      </c>
      <c r="W28">
        <v>8.4609696500600222</v>
      </c>
      <c r="X28">
        <v>35.879940651932131</v>
      </c>
      <c r="Y28">
        <v>0</v>
      </c>
      <c r="Z28">
        <v>4.7581703159999993</v>
      </c>
      <c r="AA28">
        <v>6.7249233333333347</v>
      </c>
      <c r="AB28">
        <v>6.407048893173295</v>
      </c>
      <c r="AC28">
        <v>4.9550053282550648</v>
      </c>
      <c r="AD28">
        <v>6.6658094943224828</v>
      </c>
      <c r="AE28">
        <v>12.025137452377242</v>
      </c>
      <c r="AF28">
        <v>0</v>
      </c>
      <c r="AG28">
        <v>0</v>
      </c>
      <c r="AH28">
        <v>27.64093248</v>
      </c>
      <c r="AI28">
        <v>3.9764007945797335</v>
      </c>
      <c r="AJ28">
        <v>0</v>
      </c>
      <c r="AK28">
        <v>13.209555662726556</v>
      </c>
      <c r="AL28">
        <v>0.33910520025817559</v>
      </c>
      <c r="AM28">
        <v>2.5628194556639166</v>
      </c>
      <c r="AN28">
        <v>0</v>
      </c>
      <c r="AO28">
        <v>0</v>
      </c>
      <c r="AP28">
        <v>0.77881526838044768</v>
      </c>
      <c r="AQ28">
        <v>0</v>
      </c>
      <c r="AR28">
        <v>1.2082997307971013</v>
      </c>
      <c r="AS28">
        <v>1.7996654685548621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688.45960780793098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81.397946211487266</v>
      </c>
      <c r="L29">
        <v>9.1706658135523629</v>
      </c>
      <c r="M29">
        <v>0</v>
      </c>
      <c r="N29">
        <v>28.731651003447972</v>
      </c>
      <c r="O29">
        <v>48.240897014693459</v>
      </c>
      <c r="P29">
        <v>58.556889401506815</v>
      </c>
      <c r="Q29">
        <v>0.96066438461538461</v>
      </c>
      <c r="R29">
        <v>7.5699738176628601</v>
      </c>
      <c r="S29">
        <v>2.8689221975540926</v>
      </c>
      <c r="T29">
        <v>0</v>
      </c>
      <c r="U29">
        <v>316.92328134420586</v>
      </c>
      <c r="V29">
        <v>3.7476254228687411</v>
      </c>
      <c r="W29">
        <v>8.4609696500600222</v>
      </c>
      <c r="X29">
        <v>35.879940651932131</v>
      </c>
      <c r="Y29">
        <v>0</v>
      </c>
      <c r="Z29">
        <v>4.7581703159999993</v>
      </c>
      <c r="AA29">
        <v>6.7249233333333347</v>
      </c>
      <c r="AB29">
        <v>6.407048893173295</v>
      </c>
      <c r="AC29">
        <v>4.9550053282550648</v>
      </c>
      <c r="AD29">
        <v>6.6658094943224828</v>
      </c>
      <c r="AE29">
        <v>12.025137452377242</v>
      </c>
      <c r="AF29">
        <v>0</v>
      </c>
      <c r="AG29">
        <v>0</v>
      </c>
      <c r="AH29">
        <v>32.247754559999997</v>
      </c>
      <c r="AI29">
        <v>3.9764007945797335</v>
      </c>
      <c r="AJ29">
        <v>0</v>
      </c>
      <c r="AK29">
        <v>13.209555662726556</v>
      </c>
      <c r="AL29">
        <v>0.33910520025817559</v>
      </c>
      <c r="AM29">
        <v>2.5628194556639166</v>
      </c>
      <c r="AN29">
        <v>0</v>
      </c>
      <c r="AO29">
        <v>0</v>
      </c>
      <c r="AP29">
        <v>0.77881526838044768</v>
      </c>
      <c r="AQ29">
        <v>0</v>
      </c>
      <c r="AR29">
        <v>1.2082997307971013</v>
      </c>
      <c r="AS29">
        <v>1.7996654685548621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700.16793787200902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81.397946211487266</v>
      </c>
      <c r="L30">
        <v>21.06952427184466</v>
      </c>
      <c r="M30">
        <v>0</v>
      </c>
      <c r="N30">
        <v>28.731651003447972</v>
      </c>
      <c r="O30">
        <v>48.240897014693459</v>
      </c>
      <c r="P30">
        <v>58.556889401506815</v>
      </c>
      <c r="Q30">
        <v>0.96066438461538461</v>
      </c>
      <c r="R30">
        <v>9.1781706024896241</v>
      </c>
      <c r="S30">
        <v>2.8689221975540926</v>
      </c>
      <c r="T30">
        <v>0</v>
      </c>
      <c r="U30">
        <v>316.92328134420586</v>
      </c>
      <c r="V30">
        <v>4.4102437305699489</v>
      </c>
      <c r="W30">
        <v>8.4609696500600222</v>
      </c>
      <c r="X30">
        <v>35.879940651932131</v>
      </c>
      <c r="Y30">
        <v>0</v>
      </c>
      <c r="Z30">
        <v>3.1721135439999997</v>
      </c>
      <c r="AA30">
        <v>6.7249233333333347</v>
      </c>
      <c r="AB30">
        <v>6.407048893173295</v>
      </c>
      <c r="AC30">
        <v>4.9550053282550648</v>
      </c>
      <c r="AD30">
        <v>6.6658094943224828</v>
      </c>
      <c r="AE30">
        <v>12.025137452377242</v>
      </c>
      <c r="AF30">
        <v>0</v>
      </c>
      <c r="AG30">
        <v>0</v>
      </c>
      <c r="AH30">
        <v>33.399460079999997</v>
      </c>
      <c r="AI30">
        <v>3.9764007945797335</v>
      </c>
      <c r="AJ30">
        <v>0</v>
      </c>
      <c r="AK30">
        <v>13.209555662726556</v>
      </c>
      <c r="AL30">
        <v>0.33910520025817559</v>
      </c>
      <c r="AM30">
        <v>2.5628194556639166</v>
      </c>
      <c r="AN30">
        <v>0</v>
      </c>
      <c r="AO30">
        <v>0</v>
      </c>
      <c r="AP30">
        <v>0.77881526838044768</v>
      </c>
      <c r="AQ30">
        <v>0</v>
      </c>
      <c r="AR30">
        <v>1.2082997307971013</v>
      </c>
      <c r="AS30">
        <v>1.7996654685548621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713.90326017082941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126.40052861831657</v>
      </c>
      <c r="L31">
        <v>21.070442077154166</v>
      </c>
      <c r="M31">
        <v>0</v>
      </c>
      <c r="N31">
        <v>28.731651003447972</v>
      </c>
      <c r="O31">
        <v>48.240897014693459</v>
      </c>
      <c r="P31">
        <v>58.556889401506815</v>
      </c>
      <c r="Q31">
        <v>2.4383110129870129</v>
      </c>
      <c r="R31">
        <v>10.316869430541875</v>
      </c>
      <c r="S31">
        <v>3.530989215661104</v>
      </c>
      <c r="T31">
        <v>0</v>
      </c>
      <c r="U31">
        <v>316.92328134420586</v>
      </c>
      <c r="V31">
        <v>4.4102437305699489</v>
      </c>
      <c r="W31">
        <v>8.4609696500600222</v>
      </c>
      <c r="X31">
        <v>35.879940651932131</v>
      </c>
      <c r="Y31">
        <v>0</v>
      </c>
      <c r="Z31">
        <v>3.1721135439999997</v>
      </c>
      <c r="AA31">
        <v>6.7249233333333347</v>
      </c>
      <c r="AB31">
        <v>6.407048893173295</v>
      </c>
      <c r="AC31">
        <v>4.9550053282550648</v>
      </c>
      <c r="AD31">
        <v>6.6658094943224828</v>
      </c>
      <c r="AE31">
        <v>12.025137452377242</v>
      </c>
      <c r="AF31">
        <v>0</v>
      </c>
      <c r="AG31">
        <v>0</v>
      </c>
      <c r="AH31">
        <v>34.136551602639912</v>
      </c>
      <c r="AI31">
        <v>3.9764007945797335</v>
      </c>
      <c r="AJ31">
        <v>0</v>
      </c>
      <c r="AK31">
        <v>13.209555662726556</v>
      </c>
      <c r="AL31">
        <v>0.33910520025817559</v>
      </c>
      <c r="AM31">
        <v>2.5628194556639166</v>
      </c>
      <c r="AN31">
        <v>0</v>
      </c>
      <c r="AO31">
        <v>0</v>
      </c>
      <c r="AP31">
        <v>0.77881526838044768</v>
      </c>
      <c r="AQ31">
        <v>0</v>
      </c>
      <c r="AR31">
        <v>9.6663973384057957</v>
      </c>
      <c r="AS31">
        <v>1.7996654685548621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771.38036198774762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157.05350097383521</v>
      </c>
      <c r="L32">
        <v>21.070442077154166</v>
      </c>
      <c r="M32">
        <v>0</v>
      </c>
      <c r="N32">
        <v>28.731651003447972</v>
      </c>
      <c r="O32">
        <v>48.240897014693459</v>
      </c>
      <c r="P32">
        <v>58.556889401506815</v>
      </c>
      <c r="Q32">
        <v>1.4609666832298138</v>
      </c>
      <c r="R32">
        <v>10.316869430541875</v>
      </c>
      <c r="S32">
        <v>3.530989215661104</v>
      </c>
      <c r="T32">
        <v>0</v>
      </c>
      <c r="U32">
        <v>316.92328134420586</v>
      </c>
      <c r="V32">
        <v>4.4102437305699489</v>
      </c>
      <c r="W32">
        <v>8.4609696500600222</v>
      </c>
      <c r="X32">
        <v>35.879940651932131</v>
      </c>
      <c r="Y32">
        <v>0</v>
      </c>
      <c r="Z32">
        <v>3.1721135439999997</v>
      </c>
      <c r="AA32">
        <v>6.7249233333333347</v>
      </c>
      <c r="AB32">
        <v>6.407048893173295</v>
      </c>
      <c r="AC32">
        <v>4.9550053282550648</v>
      </c>
      <c r="AD32">
        <v>6.6658094943224828</v>
      </c>
      <c r="AE32">
        <v>12.025137452377242</v>
      </c>
      <c r="AF32">
        <v>0</v>
      </c>
      <c r="AG32">
        <v>0</v>
      </c>
      <c r="AH32">
        <v>34.136551602639912</v>
      </c>
      <c r="AI32">
        <v>3.9764007945797335</v>
      </c>
      <c r="AJ32">
        <v>0</v>
      </c>
      <c r="AK32">
        <v>13.209555662726556</v>
      </c>
      <c r="AL32">
        <v>0.33910520025817559</v>
      </c>
      <c r="AM32">
        <v>2.5628194556639166</v>
      </c>
      <c r="AN32">
        <v>0</v>
      </c>
      <c r="AO32">
        <v>0</v>
      </c>
      <c r="AP32">
        <v>0.77881526838044768</v>
      </c>
      <c r="AQ32">
        <v>0</v>
      </c>
      <c r="AR32">
        <v>9.6663973384057957</v>
      </c>
      <c r="AS32">
        <v>1.7996654685548621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801.05599001350913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157.12412636442048</v>
      </c>
      <c r="L33">
        <v>21.070442077154166</v>
      </c>
      <c r="M33">
        <v>0</v>
      </c>
      <c r="N33">
        <v>28.731651003447972</v>
      </c>
      <c r="O33">
        <v>48.240897014693459</v>
      </c>
      <c r="P33">
        <v>58.556889401506815</v>
      </c>
      <c r="Q33">
        <v>1.4609666832298138</v>
      </c>
      <c r="R33">
        <v>10.316869430541875</v>
      </c>
      <c r="S33">
        <v>3.530989215661104</v>
      </c>
      <c r="T33">
        <v>0</v>
      </c>
      <c r="U33">
        <v>316.92328134420586</v>
      </c>
      <c r="V33">
        <v>4.4102437305699489</v>
      </c>
      <c r="W33">
        <v>8.4609696500600222</v>
      </c>
      <c r="X33">
        <v>35.879940651932131</v>
      </c>
      <c r="Y33">
        <v>0</v>
      </c>
      <c r="Z33">
        <v>3.1721135439999997</v>
      </c>
      <c r="AA33">
        <v>6.7249233333333347</v>
      </c>
      <c r="AB33">
        <v>6.407048893173295</v>
      </c>
      <c r="AC33">
        <v>4.9550053282550648</v>
      </c>
      <c r="AD33">
        <v>6.6658094943224828</v>
      </c>
      <c r="AE33">
        <v>12.025137452377242</v>
      </c>
      <c r="AF33">
        <v>0</v>
      </c>
      <c r="AG33">
        <v>0</v>
      </c>
      <c r="AH33">
        <v>28.792638</v>
      </c>
      <c r="AI33">
        <v>0.92877613841319739</v>
      </c>
      <c r="AJ33">
        <v>0</v>
      </c>
      <c r="AK33">
        <v>13.209555662726556</v>
      </c>
      <c r="AL33">
        <v>0.33910520025817559</v>
      </c>
      <c r="AM33">
        <v>2.5628194556639166</v>
      </c>
      <c r="AN33">
        <v>0</v>
      </c>
      <c r="AO33">
        <v>0</v>
      </c>
      <c r="AP33">
        <v>0.77881526838044768</v>
      </c>
      <c r="AQ33">
        <v>0</v>
      </c>
      <c r="AR33">
        <v>2.1480882692028986</v>
      </c>
      <c r="AS33">
        <v>1.3088476596788583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784.72595026720899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157.12412636442048</v>
      </c>
      <c r="L34">
        <v>21.070442077154166</v>
      </c>
      <c r="M34">
        <v>0</v>
      </c>
      <c r="N34">
        <v>28.731651003447972</v>
      </c>
      <c r="O34">
        <v>48.240897014693459</v>
      </c>
      <c r="P34">
        <v>58.556889401506815</v>
      </c>
      <c r="Q34">
        <v>1.4609666832298138</v>
      </c>
      <c r="R34">
        <v>10.316869430541875</v>
      </c>
      <c r="S34">
        <v>3.530989215661104</v>
      </c>
      <c r="T34">
        <v>0</v>
      </c>
      <c r="U34">
        <v>316.92328134420586</v>
      </c>
      <c r="V34">
        <v>4.4102437305699489</v>
      </c>
      <c r="W34">
        <v>8.4609696500600222</v>
      </c>
      <c r="X34">
        <v>35.879940651932131</v>
      </c>
      <c r="Y34">
        <v>0</v>
      </c>
      <c r="Z34">
        <v>1.5860567719999998</v>
      </c>
      <c r="AA34">
        <v>3.4170295814580407</v>
      </c>
      <c r="AB34">
        <v>6.3875942529632415</v>
      </c>
      <c r="AC34">
        <v>2.3536276896497563</v>
      </c>
      <c r="AD34">
        <v>4.4438729962149885</v>
      </c>
      <c r="AE34">
        <v>12.025137452377242</v>
      </c>
      <c r="AF34">
        <v>0</v>
      </c>
      <c r="AG34">
        <v>0</v>
      </c>
      <c r="AH34">
        <v>21.26048401096093</v>
      </c>
      <c r="AI34">
        <v>0</v>
      </c>
      <c r="AJ34">
        <v>0</v>
      </c>
      <c r="AK34">
        <v>13.209555662726556</v>
      </c>
      <c r="AL34">
        <v>0.33910520025817559</v>
      </c>
      <c r="AM34">
        <v>1.1997004421605402</v>
      </c>
      <c r="AN34">
        <v>0</v>
      </c>
      <c r="AO34">
        <v>0</v>
      </c>
      <c r="AP34">
        <v>0.77881526838044768</v>
      </c>
      <c r="AQ34">
        <v>0</v>
      </c>
      <c r="AR34">
        <v>1.6110661384057972</v>
      </c>
      <c r="AS34">
        <v>1.3088476596788583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764.62815969465805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157.12412636442048</v>
      </c>
      <c r="L35">
        <v>21.070442077154166</v>
      </c>
      <c r="M35">
        <v>0</v>
      </c>
      <c r="N35">
        <v>28.731651003447972</v>
      </c>
      <c r="O35">
        <v>48.240897014693459</v>
      </c>
      <c r="P35">
        <v>58.556889401506815</v>
      </c>
      <c r="Q35">
        <v>1.4609666832298138</v>
      </c>
      <c r="R35">
        <v>10.316869430541875</v>
      </c>
      <c r="S35">
        <v>3.530989215661104</v>
      </c>
      <c r="T35">
        <v>0</v>
      </c>
      <c r="U35">
        <v>316.92328134420586</v>
      </c>
      <c r="V35">
        <v>4.4102437305699489</v>
      </c>
      <c r="W35">
        <v>8.4609696500600222</v>
      </c>
      <c r="X35">
        <v>35.879940651932131</v>
      </c>
      <c r="Y35">
        <v>0</v>
      </c>
      <c r="Z35">
        <v>0</v>
      </c>
      <c r="AA35">
        <v>2.1135473333333339</v>
      </c>
      <c r="AB35">
        <v>3.2035243195798957</v>
      </c>
      <c r="AC35">
        <v>2.3536276896497563</v>
      </c>
      <c r="AD35">
        <v>1.9276489015897047</v>
      </c>
      <c r="AE35">
        <v>12.025137452377242</v>
      </c>
      <c r="AF35">
        <v>0</v>
      </c>
      <c r="AG35">
        <v>0</v>
      </c>
      <c r="AH35">
        <v>18.427288319999999</v>
      </c>
      <c r="AI35">
        <v>0</v>
      </c>
      <c r="AJ35">
        <v>0</v>
      </c>
      <c r="AK35">
        <v>13.209555662726556</v>
      </c>
      <c r="AL35">
        <v>0.33910520025817559</v>
      </c>
      <c r="AM35">
        <v>0</v>
      </c>
      <c r="AN35">
        <v>0</v>
      </c>
      <c r="AO35">
        <v>0</v>
      </c>
      <c r="AP35">
        <v>0.77881526838044768</v>
      </c>
      <c r="AQ35">
        <v>0</v>
      </c>
      <c r="AR35">
        <v>1.6110661384057972</v>
      </c>
      <c r="AS35">
        <v>1.7996654685548621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752.49624832227937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157.12412636442048</v>
      </c>
      <c r="L36">
        <v>21.070442077154166</v>
      </c>
      <c r="M36">
        <v>0</v>
      </c>
      <c r="N36">
        <v>28.731651003447972</v>
      </c>
      <c r="O36">
        <v>48.240897014693459</v>
      </c>
      <c r="P36">
        <v>58.556889401506815</v>
      </c>
      <c r="Q36">
        <v>1.4609666832298138</v>
      </c>
      <c r="R36">
        <v>10.316869430541875</v>
      </c>
      <c r="S36">
        <v>3.530989215661104</v>
      </c>
      <c r="T36">
        <v>0</v>
      </c>
      <c r="U36">
        <v>316.92328134420586</v>
      </c>
      <c r="V36">
        <v>4.4102437305699489</v>
      </c>
      <c r="W36">
        <v>8.4609696500600222</v>
      </c>
      <c r="X36">
        <v>35.879940651932131</v>
      </c>
      <c r="Y36">
        <v>0</v>
      </c>
      <c r="Z36">
        <v>0</v>
      </c>
      <c r="AA36">
        <v>0</v>
      </c>
      <c r="AB36">
        <v>3.2035243195798957</v>
      </c>
      <c r="AC36">
        <v>0</v>
      </c>
      <c r="AD36">
        <v>0</v>
      </c>
      <c r="AE36">
        <v>12.025137452377242</v>
      </c>
      <c r="AF36">
        <v>0</v>
      </c>
      <c r="AG36">
        <v>0</v>
      </c>
      <c r="AH36">
        <v>9.2136441599999994</v>
      </c>
      <c r="AI36">
        <v>0</v>
      </c>
      <c r="AJ36">
        <v>0</v>
      </c>
      <c r="AK36">
        <v>13.209555662726556</v>
      </c>
      <c r="AL36">
        <v>0.33910520025817559</v>
      </c>
      <c r="AM36">
        <v>0</v>
      </c>
      <c r="AN36">
        <v>0</v>
      </c>
      <c r="AO36">
        <v>0</v>
      </c>
      <c r="AP36">
        <v>0.77881526838044768</v>
      </c>
      <c r="AQ36">
        <v>0</v>
      </c>
      <c r="AR36">
        <v>1.6110661384057972</v>
      </c>
      <c r="AS36">
        <v>1.7996654685548621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736.88778023770647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157.12412636442048</v>
      </c>
      <c r="L37">
        <v>21.070442077154166</v>
      </c>
      <c r="M37">
        <v>0</v>
      </c>
      <c r="N37">
        <v>28.731651003447972</v>
      </c>
      <c r="O37">
        <v>48.240897014693459</v>
      </c>
      <c r="P37">
        <v>58.556889401506815</v>
      </c>
      <c r="Q37">
        <v>1.4609666832298138</v>
      </c>
      <c r="R37">
        <v>10.316869430541875</v>
      </c>
      <c r="S37">
        <v>3.530989215661104</v>
      </c>
      <c r="T37">
        <v>0</v>
      </c>
      <c r="U37">
        <v>316.92328134420586</v>
      </c>
      <c r="V37">
        <v>4.4102437305699489</v>
      </c>
      <c r="W37">
        <v>8.4609696500600222</v>
      </c>
      <c r="X37">
        <v>35.879940651932131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12.025137452377242</v>
      </c>
      <c r="AF37">
        <v>0</v>
      </c>
      <c r="AG37">
        <v>0</v>
      </c>
      <c r="AH37">
        <v>5.6894253094403373</v>
      </c>
      <c r="AI37">
        <v>0</v>
      </c>
      <c r="AJ37">
        <v>0</v>
      </c>
      <c r="AK37">
        <v>13.209555662726556</v>
      </c>
      <c r="AL37">
        <v>3.1084653092082624</v>
      </c>
      <c r="AM37">
        <v>0</v>
      </c>
      <c r="AN37">
        <v>0</v>
      </c>
      <c r="AO37">
        <v>0</v>
      </c>
      <c r="AP37">
        <v>0.77881526838044768</v>
      </c>
      <c r="AQ37">
        <v>0</v>
      </c>
      <c r="AR37">
        <v>9.6663973384057957</v>
      </c>
      <c r="AS37">
        <v>1.7996654685548621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740.98472837651707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126.40291486343355</v>
      </c>
      <c r="L38">
        <v>21.070442077154166</v>
      </c>
      <c r="M38">
        <v>0</v>
      </c>
      <c r="N38">
        <v>28.731651003447972</v>
      </c>
      <c r="O38">
        <v>48.240897014693459</v>
      </c>
      <c r="P38">
        <v>58.556889401506815</v>
      </c>
      <c r="Q38">
        <v>1.4609666832298138</v>
      </c>
      <c r="R38">
        <v>10.316869430541875</v>
      </c>
      <c r="S38">
        <v>3.530989215661104</v>
      </c>
      <c r="T38">
        <v>0</v>
      </c>
      <c r="U38">
        <v>316.92328134420586</v>
      </c>
      <c r="V38">
        <v>4.4102437305699489</v>
      </c>
      <c r="W38">
        <v>8.4609696500600222</v>
      </c>
      <c r="X38">
        <v>35.879940651932131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8.0167582169134839</v>
      </c>
      <c r="AF38">
        <v>0</v>
      </c>
      <c r="AG38">
        <v>0</v>
      </c>
      <c r="AH38">
        <v>4.6759243705596623</v>
      </c>
      <c r="AI38">
        <v>0</v>
      </c>
      <c r="AJ38">
        <v>0</v>
      </c>
      <c r="AK38">
        <v>13.209555662726556</v>
      </c>
      <c r="AL38">
        <v>17.237853309208266</v>
      </c>
      <c r="AM38">
        <v>0</v>
      </c>
      <c r="AN38">
        <v>0</v>
      </c>
      <c r="AO38">
        <v>0</v>
      </c>
      <c r="AP38">
        <v>0.77881526838044768</v>
      </c>
      <c r="AQ38">
        <v>0</v>
      </c>
      <c r="AR38">
        <v>9.6663973384057957</v>
      </c>
      <c r="AS38">
        <v>1.7996654685548621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719.37102470118566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132.14752285704068</v>
      </c>
      <c r="L39">
        <v>21.070442077154166</v>
      </c>
      <c r="M39">
        <v>0</v>
      </c>
      <c r="N39">
        <v>28.731651003447972</v>
      </c>
      <c r="O39">
        <v>48.240897014693459</v>
      </c>
      <c r="P39">
        <v>58.556889401506815</v>
      </c>
      <c r="Q39">
        <v>1.4609666832298138</v>
      </c>
      <c r="R39">
        <v>10.316869430541875</v>
      </c>
      <c r="S39">
        <v>3.530989215661104</v>
      </c>
      <c r="T39">
        <v>0</v>
      </c>
      <c r="U39">
        <v>316.92328134420586</v>
      </c>
      <c r="V39">
        <v>4.4102437305699489</v>
      </c>
      <c r="W39">
        <v>8.4609696500600222</v>
      </c>
      <c r="X39">
        <v>35.879940651932131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8.0167582169134839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13.209555662726556</v>
      </c>
      <c r="AL39">
        <v>17.237853309208266</v>
      </c>
      <c r="AM39">
        <v>0</v>
      </c>
      <c r="AN39">
        <v>0</v>
      </c>
      <c r="AO39">
        <v>0</v>
      </c>
      <c r="AP39">
        <v>0.77881526838044768</v>
      </c>
      <c r="AQ39">
        <v>0</v>
      </c>
      <c r="AR39">
        <v>1.2082997307971013</v>
      </c>
      <c r="AS39">
        <v>1.7996654685548621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711.98161071662446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76.608318049948565</v>
      </c>
      <c r="L40">
        <v>9.1705103046357621</v>
      </c>
      <c r="M40">
        <v>0</v>
      </c>
      <c r="N40">
        <v>28.731651003447972</v>
      </c>
      <c r="O40">
        <v>48.240897014693459</v>
      </c>
      <c r="P40">
        <v>58.556889401506815</v>
      </c>
      <c r="Q40">
        <v>0.96012352941176471</v>
      </c>
      <c r="R40">
        <v>10.316869430541875</v>
      </c>
      <c r="S40">
        <v>2.8782849075630255</v>
      </c>
      <c r="T40">
        <v>0</v>
      </c>
      <c r="U40">
        <v>316.92328134420586</v>
      </c>
      <c r="V40">
        <v>4.4102437305699489</v>
      </c>
      <c r="W40">
        <v>8.4609696500600222</v>
      </c>
      <c r="X40">
        <v>35.879940651932131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8.0167582169134839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13.209555662726556</v>
      </c>
      <c r="AL40">
        <v>17.237853309208266</v>
      </c>
      <c r="AM40">
        <v>0</v>
      </c>
      <c r="AN40">
        <v>0</v>
      </c>
      <c r="AO40">
        <v>0</v>
      </c>
      <c r="AP40">
        <v>0.77881526838044768</v>
      </c>
      <c r="AQ40">
        <v>0</v>
      </c>
      <c r="AR40">
        <v>1.2082997307971013</v>
      </c>
      <c r="AS40">
        <v>1.7996654685548621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643.38892667509788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76.608318049948565</v>
      </c>
      <c r="L41">
        <v>9.1705103046357621</v>
      </c>
      <c r="M41">
        <v>0</v>
      </c>
      <c r="N41">
        <v>28.731651003447972</v>
      </c>
      <c r="O41">
        <v>48.240897014693459</v>
      </c>
      <c r="P41">
        <v>58.556889401506815</v>
      </c>
      <c r="Q41">
        <v>0.96012352941176471</v>
      </c>
      <c r="R41">
        <v>10.316869430541875</v>
      </c>
      <c r="S41">
        <v>2.8782849075630255</v>
      </c>
      <c r="T41">
        <v>0</v>
      </c>
      <c r="U41">
        <v>316.92328134420586</v>
      </c>
      <c r="V41">
        <v>4.4102437305699489</v>
      </c>
      <c r="W41">
        <v>8.4609696500600222</v>
      </c>
      <c r="X41">
        <v>35.879940651932131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4.0083792354637566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13.209555662726556</v>
      </c>
      <c r="AL41">
        <v>17.237853309208266</v>
      </c>
      <c r="AM41">
        <v>0</v>
      </c>
      <c r="AN41">
        <v>0</v>
      </c>
      <c r="AO41">
        <v>0</v>
      </c>
      <c r="AP41">
        <v>0.77881526838044768</v>
      </c>
      <c r="AQ41">
        <v>0</v>
      </c>
      <c r="AR41">
        <v>1.2082997307971013</v>
      </c>
      <c r="AS41">
        <v>2.2904835314451386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639.87136575653847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76.608318049948565</v>
      </c>
      <c r="L42">
        <v>9.1705103046357621</v>
      </c>
      <c r="M42">
        <v>0</v>
      </c>
      <c r="N42">
        <v>28.731651003447972</v>
      </c>
      <c r="O42">
        <v>48.240897014693459</v>
      </c>
      <c r="P42">
        <v>58.556889401506815</v>
      </c>
      <c r="Q42">
        <v>0.96012352941176471</v>
      </c>
      <c r="R42">
        <v>10.316869430541875</v>
      </c>
      <c r="S42">
        <v>2.8782849075630255</v>
      </c>
      <c r="T42">
        <v>0</v>
      </c>
      <c r="U42">
        <v>316.92328134420586</v>
      </c>
      <c r="V42">
        <v>4.4102437305699489</v>
      </c>
      <c r="W42">
        <v>8.4609696500600222</v>
      </c>
      <c r="X42">
        <v>35.879940651932131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4.0083792354637566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13.209555662726556</v>
      </c>
      <c r="AL42">
        <v>3.1084653092082624</v>
      </c>
      <c r="AM42">
        <v>0</v>
      </c>
      <c r="AN42">
        <v>0</v>
      </c>
      <c r="AO42">
        <v>0</v>
      </c>
      <c r="AP42">
        <v>0.77881526838044768</v>
      </c>
      <c r="AQ42">
        <v>0</v>
      </c>
      <c r="AR42">
        <v>1.2082997307971013</v>
      </c>
      <c r="AS42">
        <v>3.5993311911239965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627.05082541621721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76.608318049948565</v>
      </c>
      <c r="L43">
        <v>9.0893415410371592</v>
      </c>
      <c r="M43">
        <v>0</v>
      </c>
      <c r="N43">
        <v>28.731651003447972</v>
      </c>
      <c r="O43">
        <v>48.240897014693459</v>
      </c>
      <c r="P43">
        <v>58.556889401506815</v>
      </c>
      <c r="Q43">
        <v>0.96066438461538461</v>
      </c>
      <c r="R43">
        <v>10.316869430541875</v>
      </c>
      <c r="S43">
        <v>2.8782849075630255</v>
      </c>
      <c r="T43">
        <v>0</v>
      </c>
      <c r="U43">
        <v>316.92328134420586</v>
      </c>
      <c r="V43">
        <v>4.4102437305699489</v>
      </c>
      <c r="W43">
        <v>5.638954239423942</v>
      </c>
      <c r="X43">
        <v>35.879940651932131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4.0083792354637566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13.209555662726556</v>
      </c>
      <c r="AL43">
        <v>0.33910520025817559</v>
      </c>
      <c r="AM43">
        <v>0</v>
      </c>
      <c r="AN43">
        <v>0</v>
      </c>
      <c r="AO43">
        <v>0</v>
      </c>
      <c r="AP43">
        <v>0.77881526838044768</v>
      </c>
      <c r="AQ43">
        <v>0</v>
      </c>
      <c r="AR43">
        <v>1.2082997307971013</v>
      </c>
      <c r="AS43">
        <v>3.5993311911239965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621.37882198823593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76.608318049948565</v>
      </c>
      <c r="L44">
        <v>9.0893415410371592</v>
      </c>
      <c r="M44">
        <v>0</v>
      </c>
      <c r="N44">
        <v>28.731651003447972</v>
      </c>
      <c r="O44">
        <v>48.240897014693459</v>
      </c>
      <c r="P44">
        <v>58.556889401506815</v>
      </c>
      <c r="Q44">
        <v>0.96066438461538461</v>
      </c>
      <c r="R44">
        <v>4.5892120521938624</v>
      </c>
      <c r="S44">
        <v>2.8782849075630255</v>
      </c>
      <c r="T44">
        <v>0</v>
      </c>
      <c r="U44">
        <v>316.92328134420586</v>
      </c>
      <c r="V44">
        <v>4.4102437305699489</v>
      </c>
      <c r="W44">
        <v>5.638954239423942</v>
      </c>
      <c r="X44">
        <v>35.879940651932131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4.0083792354637566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13.209555662726556</v>
      </c>
      <c r="AL44">
        <v>0.33910520025817559</v>
      </c>
      <c r="AM44">
        <v>0</v>
      </c>
      <c r="AN44">
        <v>0</v>
      </c>
      <c r="AO44">
        <v>0</v>
      </c>
      <c r="AP44">
        <v>0.77881526838044768</v>
      </c>
      <c r="AQ44">
        <v>0</v>
      </c>
      <c r="AR44">
        <v>1.2082997307971013</v>
      </c>
      <c r="AS44">
        <v>3.5993311911239965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615.65116460988793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76.608318049948565</v>
      </c>
      <c r="L45">
        <v>9.0893415410371592</v>
      </c>
      <c r="M45">
        <v>0</v>
      </c>
      <c r="N45">
        <v>28.731651003447972</v>
      </c>
      <c r="O45">
        <v>48.240897014693459</v>
      </c>
      <c r="P45">
        <v>58.556889401506815</v>
      </c>
      <c r="Q45">
        <v>0.96066438461538461</v>
      </c>
      <c r="R45">
        <v>4.5892120521938624</v>
      </c>
      <c r="S45">
        <v>2.8689221975540926</v>
      </c>
      <c r="T45">
        <v>0</v>
      </c>
      <c r="U45">
        <v>316.92328134420586</v>
      </c>
      <c r="V45">
        <v>4.4102437305699489</v>
      </c>
      <c r="W45">
        <v>5.638954239423942</v>
      </c>
      <c r="X45">
        <v>35.879940651932131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4.0083792354637566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13.209555662726556</v>
      </c>
      <c r="AL45">
        <v>0.33910520025817559</v>
      </c>
      <c r="AM45">
        <v>0</v>
      </c>
      <c r="AN45">
        <v>0</v>
      </c>
      <c r="AO45">
        <v>0</v>
      </c>
      <c r="AP45">
        <v>0.77881526838044768</v>
      </c>
      <c r="AQ45">
        <v>0</v>
      </c>
      <c r="AR45">
        <v>1.2082997307971013</v>
      </c>
      <c r="AS45">
        <v>3.5993311911239965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615.64180189987906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76.608318049948565</v>
      </c>
      <c r="L46">
        <v>9.0893415410371592</v>
      </c>
      <c r="M46">
        <v>0</v>
      </c>
      <c r="N46">
        <v>28.731651003447972</v>
      </c>
      <c r="O46">
        <v>48.240897014693459</v>
      </c>
      <c r="P46">
        <v>58.556889401506815</v>
      </c>
      <c r="Q46">
        <v>0.96066438461538461</v>
      </c>
      <c r="R46">
        <v>4.5892120521938624</v>
      </c>
      <c r="S46">
        <v>2.8689221975540926</v>
      </c>
      <c r="T46">
        <v>0</v>
      </c>
      <c r="U46">
        <v>316.92328134420586</v>
      </c>
      <c r="V46">
        <v>4.4102437305699489</v>
      </c>
      <c r="W46">
        <v>5.638954239423942</v>
      </c>
      <c r="X46">
        <v>35.879940651932131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4.0083792354637566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13.209555662726556</v>
      </c>
      <c r="AL46">
        <v>0.33910520025817559</v>
      </c>
      <c r="AM46">
        <v>0</v>
      </c>
      <c r="AN46">
        <v>0</v>
      </c>
      <c r="AO46">
        <v>0</v>
      </c>
      <c r="AP46">
        <v>0.77881526838044768</v>
      </c>
      <c r="AQ46">
        <v>0</v>
      </c>
      <c r="AR46">
        <v>1.2082997307971013</v>
      </c>
      <c r="AS46">
        <v>3.5993311911239965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615.64180189987906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76.608318049948565</v>
      </c>
      <c r="L47">
        <v>9.169803784186616</v>
      </c>
      <c r="M47">
        <v>0</v>
      </c>
      <c r="N47">
        <v>28.731651003447972</v>
      </c>
      <c r="O47">
        <v>48.240897014693459</v>
      </c>
      <c r="P47">
        <v>58.556889401506815</v>
      </c>
      <c r="Q47">
        <v>0.96066438461538461</v>
      </c>
      <c r="R47">
        <v>4.5892120521938624</v>
      </c>
      <c r="S47">
        <v>2.8689221975540926</v>
      </c>
      <c r="T47">
        <v>0</v>
      </c>
      <c r="U47">
        <v>316.92328134420586</v>
      </c>
      <c r="V47">
        <v>4.4102437305699489</v>
      </c>
      <c r="W47">
        <v>5.638954239423942</v>
      </c>
      <c r="X47">
        <v>35.879940651932131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4.0083792354637566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13.209555662726556</v>
      </c>
      <c r="AL47">
        <v>0.33910520025817559</v>
      </c>
      <c r="AM47">
        <v>0</v>
      </c>
      <c r="AN47">
        <v>0</v>
      </c>
      <c r="AO47">
        <v>0</v>
      </c>
      <c r="AP47">
        <v>0.77881526838044768</v>
      </c>
      <c r="AQ47">
        <v>0</v>
      </c>
      <c r="AR47">
        <v>1.2082997307971013</v>
      </c>
      <c r="AS47">
        <v>2.2904835314451386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614.41341648334969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76.608318049948565</v>
      </c>
      <c r="L48">
        <v>9.169803784186616</v>
      </c>
      <c r="M48">
        <v>0</v>
      </c>
      <c r="N48">
        <v>28.731651003447972</v>
      </c>
      <c r="O48">
        <v>48.240897014693459</v>
      </c>
      <c r="P48">
        <v>58.556889401506815</v>
      </c>
      <c r="Q48">
        <v>0.96045850746268657</v>
      </c>
      <c r="R48">
        <v>4.5892120521938624</v>
      </c>
      <c r="S48">
        <v>2.8694423036238983</v>
      </c>
      <c r="T48">
        <v>0</v>
      </c>
      <c r="U48">
        <v>316.92328134420586</v>
      </c>
      <c r="V48">
        <v>4.4102437305699489</v>
      </c>
      <c r="W48">
        <v>5.638954239423942</v>
      </c>
      <c r="X48">
        <v>35.879940651932131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4.0083792354637566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13.209555662726556</v>
      </c>
      <c r="AL48">
        <v>0.33910520025817559</v>
      </c>
      <c r="AM48">
        <v>0</v>
      </c>
      <c r="AN48">
        <v>0</v>
      </c>
      <c r="AO48">
        <v>0</v>
      </c>
      <c r="AP48">
        <v>0.77881526838044768</v>
      </c>
      <c r="AQ48">
        <v>0</v>
      </c>
      <c r="AR48">
        <v>1.3425551999999998</v>
      </c>
      <c r="AS48">
        <v>2.2904835314451386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614.54798618146958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76.608318049948565</v>
      </c>
      <c r="L49">
        <v>9.169803784186616</v>
      </c>
      <c r="M49">
        <v>0</v>
      </c>
      <c r="N49">
        <v>28.731651003447972</v>
      </c>
      <c r="O49">
        <v>48.240897014693459</v>
      </c>
      <c r="P49">
        <v>58.556889401506815</v>
      </c>
      <c r="Q49">
        <v>0.96045850746268657</v>
      </c>
      <c r="R49">
        <v>4.5892120521938624</v>
      </c>
      <c r="S49">
        <v>2.8694423036238983</v>
      </c>
      <c r="T49">
        <v>0</v>
      </c>
      <c r="U49">
        <v>316.92328134420586</v>
      </c>
      <c r="V49">
        <v>4.4102437305699489</v>
      </c>
      <c r="W49">
        <v>5.638954239423942</v>
      </c>
      <c r="X49">
        <v>35.879940651932131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4.0083792354637566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13.209555662726556</v>
      </c>
      <c r="AL49">
        <v>0.33910520025817559</v>
      </c>
      <c r="AM49">
        <v>0</v>
      </c>
      <c r="AN49">
        <v>0</v>
      </c>
      <c r="AO49">
        <v>0</v>
      </c>
      <c r="AP49">
        <v>0.77881526838044768</v>
      </c>
      <c r="AQ49">
        <v>0</v>
      </c>
      <c r="AR49">
        <v>1.2082997307971013</v>
      </c>
      <c r="AS49">
        <v>1.3088476596788583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613.43209484050033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76.609730638329481</v>
      </c>
      <c r="L50">
        <v>9.169803784186616</v>
      </c>
      <c r="M50">
        <v>0</v>
      </c>
      <c r="N50">
        <v>28.731651003447972</v>
      </c>
      <c r="O50">
        <v>48.240897014693459</v>
      </c>
      <c r="P50">
        <v>58.556889401506815</v>
      </c>
      <c r="Q50">
        <v>0.96045850746268657</v>
      </c>
      <c r="R50">
        <v>4.5892120521938624</v>
      </c>
      <c r="S50">
        <v>2.8694423036238983</v>
      </c>
      <c r="T50">
        <v>0</v>
      </c>
      <c r="U50">
        <v>316.92328134420586</v>
      </c>
      <c r="V50">
        <v>4.4102437305699489</v>
      </c>
      <c r="W50">
        <v>5.638954239423942</v>
      </c>
      <c r="X50">
        <v>35.879940651932131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4.0083792354637566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13.209555662726556</v>
      </c>
      <c r="AL50">
        <v>0.33910520025817559</v>
      </c>
      <c r="AM50">
        <v>0</v>
      </c>
      <c r="AN50">
        <v>0</v>
      </c>
      <c r="AO50">
        <v>0</v>
      </c>
      <c r="AP50">
        <v>0.77881526838044768</v>
      </c>
      <c r="AQ50">
        <v>0</v>
      </c>
      <c r="AR50">
        <v>1.3425551999999998</v>
      </c>
      <c r="AS50">
        <v>1.3088476596788583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613.5677628980842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76.609656961310264</v>
      </c>
      <c r="L51">
        <v>9.169803784186616</v>
      </c>
      <c r="M51">
        <v>0</v>
      </c>
      <c r="N51">
        <v>28.731651003447972</v>
      </c>
      <c r="O51">
        <v>48.240897014693459</v>
      </c>
      <c r="P51">
        <v>58.556889401506815</v>
      </c>
      <c r="Q51">
        <v>0.96045850746268657</v>
      </c>
      <c r="R51">
        <v>4.5892120521938624</v>
      </c>
      <c r="S51">
        <v>2.9995478764478762</v>
      </c>
      <c r="T51">
        <v>0</v>
      </c>
      <c r="U51">
        <v>316.92328134420586</v>
      </c>
      <c r="V51">
        <v>1.9587018477419356</v>
      </c>
      <c r="W51">
        <v>5.638954239423942</v>
      </c>
      <c r="X51">
        <v>35.879940651932131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4.0083792354637566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13.209555662726556</v>
      </c>
      <c r="AL51">
        <v>0.33910520025817559</v>
      </c>
      <c r="AM51">
        <v>0</v>
      </c>
      <c r="AN51">
        <v>0</v>
      </c>
      <c r="AO51">
        <v>0</v>
      </c>
      <c r="AP51">
        <v>0.77881526838044768</v>
      </c>
      <c r="AQ51">
        <v>0</v>
      </c>
      <c r="AR51">
        <v>1.4768106692028986</v>
      </c>
      <c r="AS51">
        <v>1.3088476596788583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611.3805083802639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76.610271389756861</v>
      </c>
      <c r="L52">
        <v>9.169803784186616</v>
      </c>
      <c r="M52">
        <v>0</v>
      </c>
      <c r="N52">
        <v>28.731651003447972</v>
      </c>
      <c r="O52">
        <v>48.240897014693459</v>
      </c>
      <c r="P52">
        <v>58.556889401506815</v>
      </c>
      <c r="Q52">
        <v>0.95883561290322572</v>
      </c>
      <c r="R52">
        <v>4.5892120521938624</v>
      </c>
      <c r="S52">
        <v>2.8708482038216561</v>
      </c>
      <c r="T52">
        <v>0</v>
      </c>
      <c r="U52">
        <v>316.92328134420586</v>
      </c>
      <c r="V52">
        <v>0</v>
      </c>
      <c r="W52">
        <v>5.638954239423942</v>
      </c>
      <c r="X52">
        <v>35.879940651932131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4.0083792354637566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13.209555662726556</v>
      </c>
      <c r="AL52">
        <v>0.33910520025817559</v>
      </c>
      <c r="AM52">
        <v>0</v>
      </c>
      <c r="AN52">
        <v>0</v>
      </c>
      <c r="AO52">
        <v>0</v>
      </c>
      <c r="AP52">
        <v>0.77881526838044768</v>
      </c>
      <c r="AQ52">
        <v>0</v>
      </c>
      <c r="AR52">
        <v>9.6663973384057957</v>
      </c>
      <c r="AS52">
        <v>1.3088476596788583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617.48168506298578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76.609367710794459</v>
      </c>
      <c r="L53">
        <v>9.1699275369511533</v>
      </c>
      <c r="M53">
        <v>0</v>
      </c>
      <c r="N53">
        <v>28.731651003447972</v>
      </c>
      <c r="O53">
        <v>48.240897014693459</v>
      </c>
      <c r="P53">
        <v>58.556889401506815</v>
      </c>
      <c r="Q53">
        <v>0.95883561290322572</v>
      </c>
      <c r="R53">
        <v>4.5892120521938624</v>
      </c>
      <c r="S53">
        <v>2.8708482038216561</v>
      </c>
      <c r="T53">
        <v>0</v>
      </c>
      <c r="U53">
        <v>316.92328134420586</v>
      </c>
      <c r="V53">
        <v>0</v>
      </c>
      <c r="W53">
        <v>5.638954239423942</v>
      </c>
      <c r="X53">
        <v>35.879940651932131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4.0083792354637566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13.209555662726556</v>
      </c>
      <c r="AL53">
        <v>0.33910520025817559</v>
      </c>
      <c r="AM53">
        <v>0</v>
      </c>
      <c r="AN53">
        <v>0</v>
      </c>
      <c r="AO53">
        <v>0</v>
      </c>
      <c r="AP53">
        <v>0.77881526838044768</v>
      </c>
      <c r="AQ53">
        <v>0</v>
      </c>
      <c r="AR53">
        <v>9.6663973384057957</v>
      </c>
      <c r="AS53">
        <v>1.3088476596788583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617.48090513678778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76.610501531659025</v>
      </c>
      <c r="L54">
        <v>9.1702149639709294</v>
      </c>
      <c r="M54">
        <v>0</v>
      </c>
      <c r="N54">
        <v>28.731651003447972</v>
      </c>
      <c r="O54">
        <v>48.240897014693459</v>
      </c>
      <c r="P54">
        <v>58.556889401506815</v>
      </c>
      <c r="Q54">
        <v>0.95883561290322572</v>
      </c>
      <c r="R54">
        <v>4.5892120521938624</v>
      </c>
      <c r="S54">
        <v>2.8708482038216561</v>
      </c>
      <c r="T54">
        <v>0</v>
      </c>
      <c r="U54">
        <v>316.92328134420586</v>
      </c>
      <c r="V54">
        <v>0</v>
      </c>
      <c r="W54">
        <v>5.638954239423942</v>
      </c>
      <c r="X54">
        <v>35.879940651932131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4.0083792354637566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13.209555662726556</v>
      </c>
      <c r="AL54">
        <v>0.33910520025817559</v>
      </c>
      <c r="AM54">
        <v>0</v>
      </c>
      <c r="AN54">
        <v>0</v>
      </c>
      <c r="AO54">
        <v>0</v>
      </c>
      <c r="AP54">
        <v>0.77881526838044768</v>
      </c>
      <c r="AQ54">
        <v>0</v>
      </c>
      <c r="AR54">
        <v>1.4768106692028986</v>
      </c>
      <c r="AS54">
        <v>1.3088476596788583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609.29273971546934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76.610962490531179</v>
      </c>
      <c r="L55">
        <v>9.1697542400573262</v>
      </c>
      <c r="M55">
        <v>0</v>
      </c>
      <c r="N55">
        <v>28.731651003447972</v>
      </c>
      <c r="O55">
        <v>48.240897014693459</v>
      </c>
      <c r="P55">
        <v>58.556889401506815</v>
      </c>
      <c r="Q55">
        <v>0.9584149787234042</v>
      </c>
      <c r="R55">
        <v>4.5900781035758325</v>
      </c>
      <c r="S55">
        <v>2.8715872084432719</v>
      </c>
      <c r="T55">
        <v>0</v>
      </c>
      <c r="U55">
        <v>316.92328134420586</v>
      </c>
      <c r="V55">
        <v>0</v>
      </c>
      <c r="W55">
        <v>5.638954239423942</v>
      </c>
      <c r="X55">
        <v>35.879940651932131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13.209555662726556</v>
      </c>
      <c r="AL55">
        <v>0.33910520025817559</v>
      </c>
      <c r="AM55">
        <v>0</v>
      </c>
      <c r="AN55">
        <v>0</v>
      </c>
      <c r="AO55">
        <v>0</v>
      </c>
      <c r="AP55">
        <v>0.77881526838044768</v>
      </c>
      <c r="AQ55">
        <v>0</v>
      </c>
      <c r="AR55">
        <v>0.80553306920289858</v>
      </c>
      <c r="AS55">
        <v>1.3088476596788583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604.61426753678779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76.610279499366598</v>
      </c>
      <c r="L56">
        <v>9.1697542400573262</v>
      </c>
      <c r="M56">
        <v>0</v>
      </c>
      <c r="N56">
        <v>28.731651003447972</v>
      </c>
      <c r="O56">
        <v>48.240897014693459</v>
      </c>
      <c r="P56">
        <v>58.556889401506815</v>
      </c>
      <c r="Q56">
        <v>0.9584149787234042</v>
      </c>
      <c r="R56">
        <v>4.5900781035758325</v>
      </c>
      <c r="S56">
        <v>2.8715872084432719</v>
      </c>
      <c r="T56">
        <v>0</v>
      </c>
      <c r="U56">
        <v>316.92328134420586</v>
      </c>
      <c r="V56">
        <v>0</v>
      </c>
      <c r="W56">
        <v>5.638954239423942</v>
      </c>
      <c r="X56">
        <v>35.879940651932131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13.209555662726556</v>
      </c>
      <c r="AL56">
        <v>0.33910520025817559</v>
      </c>
      <c r="AM56">
        <v>0</v>
      </c>
      <c r="AN56">
        <v>0</v>
      </c>
      <c r="AO56">
        <v>0</v>
      </c>
      <c r="AP56">
        <v>0.77881526838044768</v>
      </c>
      <c r="AQ56">
        <v>0</v>
      </c>
      <c r="AR56">
        <v>0.80553306920289858</v>
      </c>
      <c r="AS56">
        <v>1.3088476596788583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604.61358454562321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76.610299696821514</v>
      </c>
      <c r="L57">
        <v>9.1697542400573262</v>
      </c>
      <c r="M57">
        <v>0</v>
      </c>
      <c r="N57">
        <v>28.731651003447972</v>
      </c>
      <c r="O57">
        <v>48.240897014693459</v>
      </c>
      <c r="P57">
        <v>58.556889401506815</v>
      </c>
      <c r="Q57">
        <v>0.95883561290322572</v>
      </c>
      <c r="R57">
        <v>4.5892120521938624</v>
      </c>
      <c r="S57">
        <v>2.8708482038216561</v>
      </c>
      <c r="T57">
        <v>0</v>
      </c>
      <c r="U57">
        <v>316.92328134420586</v>
      </c>
      <c r="V57">
        <v>0</v>
      </c>
      <c r="W57">
        <v>5.638954239423942</v>
      </c>
      <c r="X57">
        <v>35.879940651932131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13.209555662726556</v>
      </c>
      <c r="AL57">
        <v>0.33910520025817559</v>
      </c>
      <c r="AM57">
        <v>0</v>
      </c>
      <c r="AN57">
        <v>0</v>
      </c>
      <c r="AO57">
        <v>0</v>
      </c>
      <c r="AP57">
        <v>2.0249195962061313</v>
      </c>
      <c r="AQ57">
        <v>0</v>
      </c>
      <c r="AR57">
        <v>0.80553306920289858</v>
      </c>
      <c r="AS57">
        <v>1.3088476596788583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605.85852464908021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76.610299696821514</v>
      </c>
      <c r="L58">
        <v>9.1697542400573262</v>
      </c>
      <c r="M58">
        <v>0</v>
      </c>
      <c r="N58">
        <v>28.731651003447972</v>
      </c>
      <c r="O58">
        <v>48.240897014693459</v>
      </c>
      <c r="P58">
        <v>58.556889401506815</v>
      </c>
      <c r="Q58">
        <v>0.95883561290322572</v>
      </c>
      <c r="R58">
        <v>4.5892120521938624</v>
      </c>
      <c r="S58">
        <v>2.8708482038216561</v>
      </c>
      <c r="T58">
        <v>0</v>
      </c>
      <c r="U58">
        <v>316.92328134420586</v>
      </c>
      <c r="V58">
        <v>0</v>
      </c>
      <c r="W58">
        <v>5.638954239423942</v>
      </c>
      <c r="X58">
        <v>35.879940651932131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13.209555662726556</v>
      </c>
      <c r="AL58">
        <v>0.33910520025817559</v>
      </c>
      <c r="AM58">
        <v>0</v>
      </c>
      <c r="AN58">
        <v>0</v>
      </c>
      <c r="AO58">
        <v>0</v>
      </c>
      <c r="AP58">
        <v>2.0249195962061313</v>
      </c>
      <c r="AQ58">
        <v>0</v>
      </c>
      <c r="AR58">
        <v>0.80553306920289858</v>
      </c>
      <c r="AS58">
        <v>1.3088476596788583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605.85852464908021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76.610299696821514</v>
      </c>
      <c r="L59">
        <v>9.1697542400573262</v>
      </c>
      <c r="M59">
        <v>0</v>
      </c>
      <c r="N59">
        <v>28.731651003447972</v>
      </c>
      <c r="O59">
        <v>48.240897014693459</v>
      </c>
      <c r="P59">
        <v>58.556889401506815</v>
      </c>
      <c r="Q59">
        <v>0.95883561290322572</v>
      </c>
      <c r="R59">
        <v>4.5892120521938624</v>
      </c>
      <c r="S59">
        <v>2.8708482038216561</v>
      </c>
      <c r="T59">
        <v>0</v>
      </c>
      <c r="U59">
        <v>316.92328134420586</v>
      </c>
      <c r="V59">
        <v>0</v>
      </c>
      <c r="W59">
        <v>5.638954239423942</v>
      </c>
      <c r="X59">
        <v>35.879940651932131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13.209555662726556</v>
      </c>
      <c r="AL59">
        <v>0.33910520025817559</v>
      </c>
      <c r="AM59">
        <v>0</v>
      </c>
      <c r="AN59">
        <v>0</v>
      </c>
      <c r="AO59">
        <v>0</v>
      </c>
      <c r="AP59">
        <v>2.0249195962061313</v>
      </c>
      <c r="AQ59">
        <v>0</v>
      </c>
      <c r="AR59">
        <v>1.0740442615942027</v>
      </c>
      <c r="AS59">
        <v>1.3088476596788583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606.12703584147152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76.610299696821514</v>
      </c>
      <c r="L60">
        <v>9.1697542400573262</v>
      </c>
      <c r="M60">
        <v>0</v>
      </c>
      <c r="N60">
        <v>28.731651003447972</v>
      </c>
      <c r="O60">
        <v>48.240897014693459</v>
      </c>
      <c r="P60">
        <v>58.556889401506815</v>
      </c>
      <c r="Q60">
        <v>0.95883561290322572</v>
      </c>
      <c r="R60">
        <v>4.5892120521938624</v>
      </c>
      <c r="S60">
        <v>2.8708482038216561</v>
      </c>
      <c r="T60">
        <v>0</v>
      </c>
      <c r="U60">
        <v>316.92328134420586</v>
      </c>
      <c r="V60">
        <v>0</v>
      </c>
      <c r="W60">
        <v>5.638954239423942</v>
      </c>
      <c r="X60">
        <v>35.879940651932131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13.209555662726556</v>
      </c>
      <c r="AL60">
        <v>0.33910520025817559</v>
      </c>
      <c r="AM60">
        <v>0</v>
      </c>
      <c r="AN60">
        <v>0</v>
      </c>
      <c r="AO60">
        <v>0</v>
      </c>
      <c r="AP60">
        <v>2.0249195962061313</v>
      </c>
      <c r="AQ60">
        <v>0</v>
      </c>
      <c r="AR60">
        <v>1.0740442615942027</v>
      </c>
      <c r="AS60">
        <v>1.3088476596788583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606.12703584147152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76.610299696821514</v>
      </c>
      <c r="L61">
        <v>9.1697908085475035</v>
      </c>
      <c r="M61">
        <v>0</v>
      </c>
      <c r="N61">
        <v>28.731651003447972</v>
      </c>
      <c r="O61">
        <v>48.240897014693459</v>
      </c>
      <c r="P61">
        <v>58.556889401506815</v>
      </c>
      <c r="Q61">
        <v>0.95883561290322572</v>
      </c>
      <c r="R61">
        <v>4.5892120521938624</v>
      </c>
      <c r="S61">
        <v>2.8708482038216561</v>
      </c>
      <c r="T61">
        <v>0</v>
      </c>
      <c r="U61">
        <v>316.92328134420586</v>
      </c>
      <c r="V61">
        <v>0</v>
      </c>
      <c r="W61">
        <v>5.638954239423942</v>
      </c>
      <c r="X61">
        <v>35.879940651932131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13.209555662726556</v>
      </c>
      <c r="AL61">
        <v>0.33910520025817559</v>
      </c>
      <c r="AM61">
        <v>0</v>
      </c>
      <c r="AN61">
        <v>0</v>
      </c>
      <c r="AO61">
        <v>0</v>
      </c>
      <c r="AP61">
        <v>0.77881526838044768</v>
      </c>
      <c r="AQ61">
        <v>0</v>
      </c>
      <c r="AR61">
        <v>1.0740442615942027</v>
      </c>
      <c r="AS61">
        <v>1.3088476596788583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604.88096808213584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76.610299696821514</v>
      </c>
      <c r="L62">
        <v>9.1700665644637045</v>
      </c>
      <c r="M62">
        <v>0</v>
      </c>
      <c r="N62">
        <v>28.731651003447972</v>
      </c>
      <c r="O62">
        <v>48.240897014693459</v>
      </c>
      <c r="P62">
        <v>58.556889401506815</v>
      </c>
      <c r="Q62">
        <v>0.95883561290322572</v>
      </c>
      <c r="R62">
        <v>4.5892120521938624</v>
      </c>
      <c r="S62">
        <v>2.8708482038216561</v>
      </c>
      <c r="T62">
        <v>0</v>
      </c>
      <c r="U62">
        <v>316.92328134420586</v>
      </c>
      <c r="V62">
        <v>0</v>
      </c>
      <c r="W62">
        <v>5.638954239423942</v>
      </c>
      <c r="X62">
        <v>35.879940651932131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13.209555662726556</v>
      </c>
      <c r="AL62">
        <v>0.33910520025817559</v>
      </c>
      <c r="AM62">
        <v>0</v>
      </c>
      <c r="AN62">
        <v>0</v>
      </c>
      <c r="AO62">
        <v>0</v>
      </c>
      <c r="AP62">
        <v>0.77881526838044768</v>
      </c>
      <c r="AQ62">
        <v>0</v>
      </c>
      <c r="AR62">
        <v>1.0740442615942027</v>
      </c>
      <c r="AS62">
        <v>1.3088476596788583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604.88124383805211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76.609859533701425</v>
      </c>
      <c r="L63">
        <v>9.1700665644637045</v>
      </c>
      <c r="M63">
        <v>0</v>
      </c>
      <c r="N63">
        <v>28.731651003447972</v>
      </c>
      <c r="O63">
        <v>48.240897014693459</v>
      </c>
      <c r="P63">
        <v>58.556889401506815</v>
      </c>
      <c r="Q63">
        <v>0.95883561290322572</v>
      </c>
      <c r="R63">
        <v>4.5892120521938624</v>
      </c>
      <c r="S63">
        <v>2.8708482038216561</v>
      </c>
      <c r="T63">
        <v>0</v>
      </c>
      <c r="U63">
        <v>316.92328134420586</v>
      </c>
      <c r="V63">
        <v>0</v>
      </c>
      <c r="W63">
        <v>5.638954239423942</v>
      </c>
      <c r="X63">
        <v>35.879940651932131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13.209555662726556</v>
      </c>
      <c r="AL63">
        <v>1.4129388000000003</v>
      </c>
      <c r="AM63">
        <v>0</v>
      </c>
      <c r="AN63">
        <v>0</v>
      </c>
      <c r="AO63">
        <v>0</v>
      </c>
      <c r="AP63">
        <v>0.77881526838044768</v>
      </c>
      <c r="AQ63">
        <v>0</v>
      </c>
      <c r="AR63">
        <v>0.93978853840579701</v>
      </c>
      <c r="AS63">
        <v>1.3088476596788583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605.82038155148553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76.610597988348403</v>
      </c>
      <c r="L64">
        <v>9.1699275369511533</v>
      </c>
      <c r="M64">
        <v>0</v>
      </c>
      <c r="N64">
        <v>28.731651003447972</v>
      </c>
      <c r="O64">
        <v>48.240897014693459</v>
      </c>
      <c r="P64">
        <v>58.556889401506815</v>
      </c>
      <c r="Q64">
        <v>0.95883561290322572</v>
      </c>
      <c r="R64">
        <v>4.5892120521938624</v>
      </c>
      <c r="S64">
        <v>2.8708482038216561</v>
      </c>
      <c r="T64">
        <v>0</v>
      </c>
      <c r="U64">
        <v>316.92328134420586</v>
      </c>
      <c r="V64">
        <v>0</v>
      </c>
      <c r="W64">
        <v>5.638954239423942</v>
      </c>
      <c r="X64">
        <v>35.879940651932131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13.209555662726556</v>
      </c>
      <c r="AL64">
        <v>17.237853309208266</v>
      </c>
      <c r="AM64">
        <v>0</v>
      </c>
      <c r="AN64">
        <v>0</v>
      </c>
      <c r="AO64">
        <v>0</v>
      </c>
      <c r="AP64">
        <v>0.77881526838044768</v>
      </c>
      <c r="AQ64">
        <v>0</v>
      </c>
      <c r="AR64">
        <v>0.93978853840579701</v>
      </c>
      <c r="AS64">
        <v>1.3088476596788583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621.64589548782817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76.609183604186484</v>
      </c>
      <c r="L65">
        <v>9.169803784186616</v>
      </c>
      <c r="M65">
        <v>0</v>
      </c>
      <c r="N65">
        <v>28.731651003447972</v>
      </c>
      <c r="O65">
        <v>48.240897014693459</v>
      </c>
      <c r="P65">
        <v>58.556889401506815</v>
      </c>
      <c r="Q65">
        <v>0.95883561290322572</v>
      </c>
      <c r="R65">
        <v>4.5892120521938624</v>
      </c>
      <c r="S65">
        <v>2.8708482038216561</v>
      </c>
      <c r="T65">
        <v>0</v>
      </c>
      <c r="U65">
        <v>316.92328134420586</v>
      </c>
      <c r="V65">
        <v>0</v>
      </c>
      <c r="W65">
        <v>5.638954239423942</v>
      </c>
      <c r="X65">
        <v>35.879940651932131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13.209555662726556</v>
      </c>
      <c r="AL65">
        <v>17.237853309208266</v>
      </c>
      <c r="AM65">
        <v>0</v>
      </c>
      <c r="AN65">
        <v>0</v>
      </c>
      <c r="AO65">
        <v>0</v>
      </c>
      <c r="AP65">
        <v>0.77881526838044768</v>
      </c>
      <c r="AQ65">
        <v>0</v>
      </c>
      <c r="AR65">
        <v>0.93978853840579701</v>
      </c>
      <c r="AS65">
        <v>1.3088476596788583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621.64435735090171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76.610199022911772</v>
      </c>
      <c r="L66">
        <v>9.169803784186616</v>
      </c>
      <c r="M66">
        <v>0</v>
      </c>
      <c r="N66">
        <v>28.731651003447972</v>
      </c>
      <c r="O66">
        <v>48.240897014693459</v>
      </c>
      <c r="P66">
        <v>58.556889401506815</v>
      </c>
      <c r="Q66">
        <v>0.95883561290322572</v>
      </c>
      <c r="R66">
        <v>4.5892120521938624</v>
      </c>
      <c r="S66">
        <v>2.8694423036238983</v>
      </c>
      <c r="T66">
        <v>0</v>
      </c>
      <c r="U66">
        <v>316.92328134420586</v>
      </c>
      <c r="V66">
        <v>0</v>
      </c>
      <c r="W66">
        <v>5.638954239423942</v>
      </c>
      <c r="X66">
        <v>35.879940651932131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13.209555662726556</v>
      </c>
      <c r="AL66">
        <v>1.4129388000000003</v>
      </c>
      <c r="AM66">
        <v>0</v>
      </c>
      <c r="AN66">
        <v>0</v>
      </c>
      <c r="AO66">
        <v>0</v>
      </c>
      <c r="AP66">
        <v>0.77881526838044768</v>
      </c>
      <c r="AQ66">
        <v>0</v>
      </c>
      <c r="AR66">
        <v>0.93978853840579701</v>
      </c>
      <c r="AS66">
        <v>1.3088476596788583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605.81905236022101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76.609387868457773</v>
      </c>
      <c r="L67">
        <v>9.1705103046357621</v>
      </c>
      <c r="M67">
        <v>0</v>
      </c>
      <c r="N67">
        <v>28.731651003447972</v>
      </c>
      <c r="O67">
        <v>48.240897014693459</v>
      </c>
      <c r="P67">
        <v>58.556889401506815</v>
      </c>
      <c r="Q67">
        <v>0.96045850746268657</v>
      </c>
      <c r="R67">
        <v>4.5892120521938624</v>
      </c>
      <c r="S67">
        <v>2.8694423036238983</v>
      </c>
      <c r="T67">
        <v>0</v>
      </c>
      <c r="U67">
        <v>316.92328134420586</v>
      </c>
      <c r="V67">
        <v>0</v>
      </c>
      <c r="W67">
        <v>5.638954239423942</v>
      </c>
      <c r="X67">
        <v>35.879940651932131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13.209555662726556</v>
      </c>
      <c r="AL67">
        <v>0.33910520025817559</v>
      </c>
      <c r="AM67">
        <v>0</v>
      </c>
      <c r="AN67">
        <v>0</v>
      </c>
      <c r="AO67">
        <v>0</v>
      </c>
      <c r="AP67">
        <v>0.77881526838044768</v>
      </c>
      <c r="AQ67">
        <v>0</v>
      </c>
      <c r="AR67">
        <v>0.93978853840579701</v>
      </c>
      <c r="AS67">
        <v>1.3088476596788583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604.74673702103371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76.609387868457773</v>
      </c>
      <c r="L68">
        <v>9.1705103046357621</v>
      </c>
      <c r="M68">
        <v>0</v>
      </c>
      <c r="N68">
        <v>28.731651003447972</v>
      </c>
      <c r="O68">
        <v>48.240897014693459</v>
      </c>
      <c r="P68">
        <v>58.556889401506815</v>
      </c>
      <c r="Q68">
        <v>0.96045850746268657</v>
      </c>
      <c r="R68">
        <v>4.5892120521938624</v>
      </c>
      <c r="S68">
        <v>2.8694423036238983</v>
      </c>
      <c r="T68">
        <v>0</v>
      </c>
      <c r="U68">
        <v>316.92328134420586</v>
      </c>
      <c r="V68">
        <v>4.4102437305699489</v>
      </c>
      <c r="W68">
        <v>5.638954239423942</v>
      </c>
      <c r="X68">
        <v>35.879940651932131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13.209555662726556</v>
      </c>
      <c r="AL68">
        <v>0.33910520025817559</v>
      </c>
      <c r="AM68">
        <v>0</v>
      </c>
      <c r="AN68">
        <v>0</v>
      </c>
      <c r="AO68">
        <v>0</v>
      </c>
      <c r="AP68">
        <v>0.77881526838044768</v>
      </c>
      <c r="AQ68">
        <v>0</v>
      </c>
      <c r="AR68">
        <v>0.93978853840579701</v>
      </c>
      <c r="AS68">
        <v>6.0206993869313115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613.86883247885612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76.609387868457773</v>
      </c>
      <c r="L69">
        <v>9.1705103046357621</v>
      </c>
      <c r="M69">
        <v>0</v>
      </c>
      <c r="N69">
        <v>28.731651003447972</v>
      </c>
      <c r="O69">
        <v>48.240897014693459</v>
      </c>
      <c r="P69">
        <v>58.556889401506815</v>
      </c>
      <c r="Q69">
        <v>0.96108218181818195</v>
      </c>
      <c r="R69">
        <v>4.5892120521938624</v>
      </c>
      <c r="S69">
        <v>2.870898578417266</v>
      </c>
      <c r="T69">
        <v>0</v>
      </c>
      <c r="U69">
        <v>316.92328134420586</v>
      </c>
      <c r="V69">
        <v>4.4102437305699489</v>
      </c>
      <c r="W69">
        <v>5.638954239423942</v>
      </c>
      <c r="X69">
        <v>35.879940651932131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4.6068220799999997</v>
      </c>
      <c r="AI69">
        <v>0</v>
      </c>
      <c r="AJ69">
        <v>0</v>
      </c>
      <c r="AK69">
        <v>13.209555662726556</v>
      </c>
      <c r="AL69">
        <v>0.33910520025817559</v>
      </c>
      <c r="AM69">
        <v>0</v>
      </c>
      <c r="AN69">
        <v>0</v>
      </c>
      <c r="AO69">
        <v>0</v>
      </c>
      <c r="AP69">
        <v>0.77881526838044768</v>
      </c>
      <c r="AQ69">
        <v>0</v>
      </c>
      <c r="AR69">
        <v>0.93978853840579701</v>
      </c>
      <c r="AS69">
        <v>6.0206993869313115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618.47773450800503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145.00992876368485</v>
      </c>
      <c r="L70">
        <v>21.070442077154166</v>
      </c>
      <c r="M70">
        <v>0</v>
      </c>
      <c r="N70">
        <v>28.731651003447972</v>
      </c>
      <c r="O70">
        <v>48.240897014693459</v>
      </c>
      <c r="P70">
        <v>58.556889401506815</v>
      </c>
      <c r="Q70">
        <v>1.4580833079584776</v>
      </c>
      <c r="R70">
        <v>10.316869430541875</v>
      </c>
      <c r="S70">
        <v>3.5318841253443525</v>
      </c>
      <c r="T70">
        <v>0</v>
      </c>
      <c r="U70">
        <v>316.92328134420586</v>
      </c>
      <c r="V70">
        <v>4.4102437305699489</v>
      </c>
      <c r="W70">
        <v>5.638954239423942</v>
      </c>
      <c r="X70">
        <v>35.879940651932131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11.378850618880675</v>
      </c>
      <c r="AI70">
        <v>0</v>
      </c>
      <c r="AJ70">
        <v>0</v>
      </c>
      <c r="AK70">
        <v>13.209555662726556</v>
      </c>
      <c r="AL70">
        <v>0.33910520025817559</v>
      </c>
      <c r="AM70">
        <v>0</v>
      </c>
      <c r="AN70">
        <v>0</v>
      </c>
      <c r="AO70">
        <v>0</v>
      </c>
      <c r="AP70">
        <v>0.77881526838044768</v>
      </c>
      <c r="AQ70">
        <v>0</v>
      </c>
      <c r="AR70">
        <v>0.93978853840579701</v>
      </c>
      <c r="AS70">
        <v>6.0206993869313115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712.43587976604647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157.12249380033052</v>
      </c>
      <c r="L71">
        <v>21.070442077154166</v>
      </c>
      <c r="M71">
        <v>0</v>
      </c>
      <c r="N71">
        <v>28.731651003447972</v>
      </c>
      <c r="O71">
        <v>48.240897014693459</v>
      </c>
      <c r="P71">
        <v>58.556889401506815</v>
      </c>
      <c r="Q71">
        <v>1.4622123184713376</v>
      </c>
      <c r="R71">
        <v>10.318669838423647</v>
      </c>
      <c r="S71">
        <v>3.5293556938239159</v>
      </c>
      <c r="T71">
        <v>0</v>
      </c>
      <c r="U71">
        <v>316.92328134420586</v>
      </c>
      <c r="V71">
        <v>4.41030060103627</v>
      </c>
      <c r="W71">
        <v>5.638954239423942</v>
      </c>
      <c r="X71">
        <v>35.879940651932131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4.0083792354637566</v>
      </c>
      <c r="AF71">
        <v>0</v>
      </c>
      <c r="AG71">
        <v>0</v>
      </c>
      <c r="AH71">
        <v>17.068275928321015</v>
      </c>
      <c r="AI71">
        <v>0</v>
      </c>
      <c r="AJ71">
        <v>0</v>
      </c>
      <c r="AK71">
        <v>13.209555662726556</v>
      </c>
      <c r="AL71">
        <v>3.1084653092082624</v>
      </c>
      <c r="AM71">
        <v>0</v>
      </c>
      <c r="AN71">
        <v>0</v>
      </c>
      <c r="AO71">
        <v>0</v>
      </c>
      <c r="AP71">
        <v>0.77881526838044768</v>
      </c>
      <c r="AQ71">
        <v>0</v>
      </c>
      <c r="AR71">
        <v>0.93978853840579701</v>
      </c>
      <c r="AS71">
        <v>1.3088476596788583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732.30721558663447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157.12249380033052</v>
      </c>
      <c r="L72">
        <v>21.070442077154166</v>
      </c>
      <c r="M72">
        <v>0</v>
      </c>
      <c r="N72">
        <v>28.731651003447972</v>
      </c>
      <c r="O72">
        <v>48.240897014693459</v>
      </c>
      <c r="P72">
        <v>58.556889401506815</v>
      </c>
      <c r="Q72">
        <v>1.4622123184713376</v>
      </c>
      <c r="R72">
        <v>10.318669838423647</v>
      </c>
      <c r="S72">
        <v>3.5293556938239159</v>
      </c>
      <c r="T72">
        <v>0</v>
      </c>
      <c r="U72">
        <v>316.92328134420586</v>
      </c>
      <c r="V72">
        <v>4.41030060103627</v>
      </c>
      <c r="W72">
        <v>5.638954239423942</v>
      </c>
      <c r="X72">
        <v>35.879940651932131</v>
      </c>
      <c r="Y72">
        <v>0</v>
      </c>
      <c r="Z72">
        <v>0</v>
      </c>
      <c r="AA72">
        <v>0</v>
      </c>
      <c r="AB72">
        <v>0</v>
      </c>
      <c r="AC72">
        <v>2.3536276896497563</v>
      </c>
      <c r="AD72">
        <v>0</v>
      </c>
      <c r="AE72">
        <v>4.0083792354637566</v>
      </c>
      <c r="AF72">
        <v>0</v>
      </c>
      <c r="AG72">
        <v>0</v>
      </c>
      <c r="AH72">
        <v>22.757700983759236</v>
      </c>
      <c r="AI72">
        <v>0</v>
      </c>
      <c r="AJ72">
        <v>0</v>
      </c>
      <c r="AK72">
        <v>13.209555662726556</v>
      </c>
      <c r="AL72">
        <v>3.1084653092082624</v>
      </c>
      <c r="AM72">
        <v>1.1024274951237814</v>
      </c>
      <c r="AN72">
        <v>0</v>
      </c>
      <c r="AO72">
        <v>0</v>
      </c>
      <c r="AP72">
        <v>0.77881526838044768</v>
      </c>
      <c r="AQ72">
        <v>0</v>
      </c>
      <c r="AR72">
        <v>0.93978853840579701</v>
      </c>
      <c r="AS72">
        <v>1.3088476596788583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741.45269582684637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157.12249380033052</v>
      </c>
      <c r="L73">
        <v>21.070442077154166</v>
      </c>
      <c r="M73">
        <v>0</v>
      </c>
      <c r="N73">
        <v>28.731651003447972</v>
      </c>
      <c r="O73">
        <v>48.240897014693459</v>
      </c>
      <c r="P73">
        <v>58.556889401506815</v>
      </c>
      <c r="Q73">
        <v>1.4622123184713376</v>
      </c>
      <c r="R73">
        <v>10.318669838423647</v>
      </c>
      <c r="S73">
        <v>3.5293556938239159</v>
      </c>
      <c r="T73">
        <v>0</v>
      </c>
      <c r="U73">
        <v>316.92328134420586</v>
      </c>
      <c r="V73">
        <v>4.41030060103627</v>
      </c>
      <c r="W73">
        <v>5.638954239423942</v>
      </c>
      <c r="X73">
        <v>35.879940651932131</v>
      </c>
      <c r="Y73">
        <v>0</v>
      </c>
      <c r="Z73">
        <v>0.53510688000000006</v>
      </c>
      <c r="AA73">
        <v>1.7100520349273327</v>
      </c>
      <c r="AB73">
        <v>3.1775849686421611</v>
      </c>
      <c r="AC73">
        <v>2.3536276896497563</v>
      </c>
      <c r="AD73">
        <v>1.9276489015897047</v>
      </c>
      <c r="AE73">
        <v>4.0083792354637566</v>
      </c>
      <c r="AF73">
        <v>0</v>
      </c>
      <c r="AG73">
        <v>0</v>
      </c>
      <c r="AH73">
        <v>28.792638</v>
      </c>
      <c r="AI73">
        <v>0.92877613841319739</v>
      </c>
      <c r="AJ73">
        <v>0</v>
      </c>
      <c r="AK73">
        <v>13.209555662726556</v>
      </c>
      <c r="AL73">
        <v>3.1084653092082624</v>
      </c>
      <c r="AM73">
        <v>2.5628194556639166</v>
      </c>
      <c r="AN73">
        <v>0</v>
      </c>
      <c r="AO73">
        <v>0</v>
      </c>
      <c r="AP73">
        <v>0.77881526838044768</v>
      </c>
      <c r="AQ73">
        <v>0</v>
      </c>
      <c r="AR73">
        <v>0.93978853840579701</v>
      </c>
      <c r="AS73">
        <v>1.3088476596788583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757.22719372719951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157.12249380033052</v>
      </c>
      <c r="L74">
        <v>21.070442077154166</v>
      </c>
      <c r="M74">
        <v>0</v>
      </c>
      <c r="N74">
        <v>28.731651003447972</v>
      </c>
      <c r="O74">
        <v>48.240897014693459</v>
      </c>
      <c r="P74">
        <v>58.556889401506815</v>
      </c>
      <c r="Q74">
        <v>1.4622123184713376</v>
      </c>
      <c r="R74">
        <v>10.318669838423647</v>
      </c>
      <c r="S74">
        <v>3.5293556938239159</v>
      </c>
      <c r="T74">
        <v>0</v>
      </c>
      <c r="U74">
        <v>316.92328134420586</v>
      </c>
      <c r="V74">
        <v>4.41030060103627</v>
      </c>
      <c r="W74">
        <v>5.638954239423942</v>
      </c>
      <c r="X74">
        <v>35.879940651932131</v>
      </c>
      <c r="Y74">
        <v>0</v>
      </c>
      <c r="Z74">
        <v>3.1721135439999997</v>
      </c>
      <c r="AA74">
        <v>3.3816756317393351</v>
      </c>
      <c r="AB74">
        <v>6.407048893173295</v>
      </c>
      <c r="AC74">
        <v>4.9550053282550648</v>
      </c>
      <c r="AD74">
        <v>4.4438729962149885</v>
      </c>
      <c r="AE74">
        <v>12.025137452377242</v>
      </c>
      <c r="AF74">
        <v>0</v>
      </c>
      <c r="AG74">
        <v>0</v>
      </c>
      <c r="AH74">
        <v>28.792638</v>
      </c>
      <c r="AI74">
        <v>3.9764007945797335</v>
      </c>
      <c r="AJ74">
        <v>0</v>
      </c>
      <c r="AK74">
        <v>13.209555662726556</v>
      </c>
      <c r="AL74">
        <v>3.1084653092082624</v>
      </c>
      <c r="AM74">
        <v>2.5628194556639166</v>
      </c>
      <c r="AN74">
        <v>0</v>
      </c>
      <c r="AO74">
        <v>0</v>
      </c>
      <c r="AP74">
        <v>0.77881526838044768</v>
      </c>
      <c r="AQ74">
        <v>0</v>
      </c>
      <c r="AR74">
        <v>0.93978853840579701</v>
      </c>
      <c r="AS74">
        <v>1.3088476596788583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780.94727251885331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157.12249380033052</v>
      </c>
      <c r="L75">
        <v>21.070442077154166</v>
      </c>
      <c r="M75">
        <v>0</v>
      </c>
      <c r="N75">
        <v>28.731651003447972</v>
      </c>
      <c r="O75">
        <v>48.240897014693459</v>
      </c>
      <c r="P75">
        <v>58.556889401506815</v>
      </c>
      <c r="Q75">
        <v>1.4622123184713376</v>
      </c>
      <c r="R75">
        <v>10.318669838423647</v>
      </c>
      <c r="S75">
        <v>3.5293556938239159</v>
      </c>
      <c r="T75">
        <v>0</v>
      </c>
      <c r="U75">
        <v>316.92328134420586</v>
      </c>
      <c r="V75">
        <v>4.41030060103627</v>
      </c>
      <c r="W75">
        <v>5.638954239423942</v>
      </c>
      <c r="X75">
        <v>35.879940651932131</v>
      </c>
      <c r="Y75">
        <v>0</v>
      </c>
      <c r="Z75">
        <v>3.1721135439999997</v>
      </c>
      <c r="AA75">
        <v>5.3799386666666678</v>
      </c>
      <c r="AB75">
        <v>6.407048893173295</v>
      </c>
      <c r="AC75">
        <v>4.9550053282550648</v>
      </c>
      <c r="AD75">
        <v>6.6658094943224828</v>
      </c>
      <c r="AE75">
        <v>12.025137452377242</v>
      </c>
      <c r="AF75">
        <v>0</v>
      </c>
      <c r="AG75">
        <v>0</v>
      </c>
      <c r="AH75">
        <v>34.136551602639912</v>
      </c>
      <c r="AI75">
        <v>3.9764007945797335</v>
      </c>
      <c r="AJ75">
        <v>0</v>
      </c>
      <c r="AK75">
        <v>13.209555662726556</v>
      </c>
      <c r="AL75">
        <v>3.1084653092082624</v>
      </c>
      <c r="AM75">
        <v>2.5628194556639166</v>
      </c>
      <c r="AN75">
        <v>0</v>
      </c>
      <c r="AO75">
        <v>0</v>
      </c>
      <c r="AP75">
        <v>0.93457837284805323</v>
      </c>
      <c r="AQ75">
        <v>0</v>
      </c>
      <c r="AR75">
        <v>0.93978853840579701</v>
      </c>
      <c r="AS75">
        <v>1.3088476596788583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790.66714875899572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157.12249380033052</v>
      </c>
      <c r="L76">
        <v>21.070442077154166</v>
      </c>
      <c r="M76">
        <v>0</v>
      </c>
      <c r="N76">
        <v>28.731651003447972</v>
      </c>
      <c r="O76">
        <v>48.240897014693459</v>
      </c>
      <c r="P76">
        <v>58.556889401506815</v>
      </c>
      <c r="Q76">
        <v>1.4622123184713376</v>
      </c>
      <c r="R76">
        <v>10.318669838423647</v>
      </c>
      <c r="S76">
        <v>3.5293556938239159</v>
      </c>
      <c r="T76">
        <v>0</v>
      </c>
      <c r="U76">
        <v>316.92328134420586</v>
      </c>
      <c r="V76">
        <v>4.41030060103627</v>
      </c>
      <c r="W76">
        <v>5.638954239423942</v>
      </c>
      <c r="X76">
        <v>35.879940651932131</v>
      </c>
      <c r="Y76">
        <v>0</v>
      </c>
      <c r="Z76">
        <v>3.1721135439999997</v>
      </c>
      <c r="AA76">
        <v>6.3406420000000026</v>
      </c>
      <c r="AB76">
        <v>6.407048893173295</v>
      </c>
      <c r="AC76">
        <v>4.9550053282550648</v>
      </c>
      <c r="AD76">
        <v>8.8877459924299771</v>
      </c>
      <c r="AE76">
        <v>12.025137452377242</v>
      </c>
      <c r="AF76">
        <v>0</v>
      </c>
      <c r="AG76">
        <v>0</v>
      </c>
      <c r="AH76">
        <v>34.136551602639912</v>
      </c>
      <c r="AI76">
        <v>3.9764007945797335</v>
      </c>
      <c r="AJ76">
        <v>0</v>
      </c>
      <c r="AK76">
        <v>13.209555662726556</v>
      </c>
      <c r="AL76">
        <v>3.1084653092082624</v>
      </c>
      <c r="AM76">
        <v>2.5628194556639166</v>
      </c>
      <c r="AN76">
        <v>0</v>
      </c>
      <c r="AO76">
        <v>0</v>
      </c>
      <c r="AP76">
        <v>0.93457837284805323</v>
      </c>
      <c r="AQ76">
        <v>0</v>
      </c>
      <c r="AR76">
        <v>0.93978853840579701</v>
      </c>
      <c r="AS76">
        <v>1.3088476596788583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793.84978859043645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157.12249380033052</v>
      </c>
      <c r="L77">
        <v>21.070442077154166</v>
      </c>
      <c r="M77">
        <v>0</v>
      </c>
      <c r="N77">
        <v>28.731651003447972</v>
      </c>
      <c r="O77">
        <v>48.240897014693459</v>
      </c>
      <c r="P77">
        <v>58.556889401506815</v>
      </c>
      <c r="Q77">
        <v>1.4622123184713376</v>
      </c>
      <c r="R77">
        <v>10.318669838423647</v>
      </c>
      <c r="S77">
        <v>3.5293556938239159</v>
      </c>
      <c r="T77">
        <v>0</v>
      </c>
      <c r="U77">
        <v>316.92328134420586</v>
      </c>
      <c r="V77">
        <v>4.41030060103627</v>
      </c>
      <c r="W77">
        <v>5.638954239423942</v>
      </c>
      <c r="X77">
        <v>35.879940651932131</v>
      </c>
      <c r="Y77">
        <v>0</v>
      </c>
      <c r="Z77">
        <v>3.1721135439999997</v>
      </c>
      <c r="AA77">
        <v>6.3406420000000026</v>
      </c>
      <c r="AB77">
        <v>6.407048893173295</v>
      </c>
      <c r="AC77">
        <v>4.9550053282550648</v>
      </c>
      <c r="AD77">
        <v>8.8877459924299771</v>
      </c>
      <c r="AE77">
        <v>12.025137452377242</v>
      </c>
      <c r="AF77">
        <v>0</v>
      </c>
      <c r="AG77">
        <v>0</v>
      </c>
      <c r="AH77">
        <v>34.136551602639912</v>
      </c>
      <c r="AI77">
        <v>3.9764007945797335</v>
      </c>
      <c r="AJ77">
        <v>0</v>
      </c>
      <c r="AK77">
        <v>13.209555662726556</v>
      </c>
      <c r="AL77">
        <v>3.1084653092082624</v>
      </c>
      <c r="AM77">
        <v>2.5628194556639166</v>
      </c>
      <c r="AN77">
        <v>0</v>
      </c>
      <c r="AO77">
        <v>0</v>
      </c>
      <c r="AP77">
        <v>0.93457837284805323</v>
      </c>
      <c r="AQ77">
        <v>0</v>
      </c>
      <c r="AR77">
        <v>0.93978853840579701</v>
      </c>
      <c r="AS77">
        <v>1.3088476596788583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793.84978859043645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157.12249380033052</v>
      </c>
      <c r="L78">
        <v>21.070442077154166</v>
      </c>
      <c r="M78">
        <v>0</v>
      </c>
      <c r="N78">
        <v>28.731651003447972</v>
      </c>
      <c r="O78">
        <v>48.240897014693459</v>
      </c>
      <c r="P78">
        <v>58.556889401506815</v>
      </c>
      <c r="Q78">
        <v>1.4622123184713376</v>
      </c>
      <c r="R78">
        <v>10.318669838423647</v>
      </c>
      <c r="S78">
        <v>3.5293556938239159</v>
      </c>
      <c r="T78">
        <v>0</v>
      </c>
      <c r="U78">
        <v>316.92328134420586</v>
      </c>
      <c r="V78">
        <v>4.41030060103627</v>
      </c>
      <c r="W78">
        <v>5.638954239423942</v>
      </c>
      <c r="X78">
        <v>35.879940651932131</v>
      </c>
      <c r="Y78">
        <v>0</v>
      </c>
      <c r="Z78">
        <v>3.1721135439999997</v>
      </c>
      <c r="AA78">
        <v>6.3406420000000026</v>
      </c>
      <c r="AB78">
        <v>6.407048893173295</v>
      </c>
      <c r="AC78">
        <v>4.9550053282550648</v>
      </c>
      <c r="AD78">
        <v>8.8877459924299771</v>
      </c>
      <c r="AE78">
        <v>12.025137452377242</v>
      </c>
      <c r="AF78">
        <v>0</v>
      </c>
      <c r="AG78">
        <v>0</v>
      </c>
      <c r="AH78">
        <v>32.247754559999997</v>
      </c>
      <c r="AI78">
        <v>3.9764007945797335</v>
      </c>
      <c r="AJ78">
        <v>0</v>
      </c>
      <c r="AK78">
        <v>13.209555662726556</v>
      </c>
      <c r="AL78">
        <v>3.1084653092082624</v>
      </c>
      <c r="AM78">
        <v>2.5628194556639166</v>
      </c>
      <c r="AN78">
        <v>0</v>
      </c>
      <c r="AO78">
        <v>0</v>
      </c>
      <c r="AP78">
        <v>0.93457837284805323</v>
      </c>
      <c r="AQ78">
        <v>0</v>
      </c>
      <c r="AR78">
        <v>0.93978853840579701</v>
      </c>
      <c r="AS78">
        <v>1.3088476596788583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791.96099154779654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157.12249380033052</v>
      </c>
      <c r="L79">
        <v>21.070442077154166</v>
      </c>
      <c r="M79">
        <v>0</v>
      </c>
      <c r="N79">
        <v>28.731651003447972</v>
      </c>
      <c r="O79">
        <v>48.240897014693459</v>
      </c>
      <c r="P79">
        <v>58.556889401506815</v>
      </c>
      <c r="Q79">
        <v>1.4622123184713376</v>
      </c>
      <c r="R79">
        <v>10.316869430541875</v>
      </c>
      <c r="S79">
        <v>3.5293556938239159</v>
      </c>
      <c r="T79">
        <v>0</v>
      </c>
      <c r="U79">
        <v>316.92328134420586</v>
      </c>
      <c r="V79">
        <v>4.4102437305699489</v>
      </c>
      <c r="W79">
        <v>5.638954239423942</v>
      </c>
      <c r="X79">
        <v>35.879940651932131</v>
      </c>
      <c r="Y79">
        <v>0</v>
      </c>
      <c r="Z79">
        <v>3.1721135439999997</v>
      </c>
      <c r="AA79">
        <v>6.3406420000000026</v>
      </c>
      <c r="AB79">
        <v>6.407048893173295</v>
      </c>
      <c r="AC79">
        <v>4.9550053282550648</v>
      </c>
      <c r="AD79">
        <v>8.8877459924299771</v>
      </c>
      <c r="AE79">
        <v>12.025137452377242</v>
      </c>
      <c r="AF79">
        <v>0</v>
      </c>
      <c r="AG79">
        <v>0</v>
      </c>
      <c r="AH79">
        <v>27.64093248</v>
      </c>
      <c r="AI79">
        <v>3.9764007945797335</v>
      </c>
      <c r="AJ79">
        <v>0</v>
      </c>
      <c r="AK79">
        <v>13.209555662726556</v>
      </c>
      <c r="AL79">
        <v>3.1084653092082624</v>
      </c>
      <c r="AM79">
        <v>2.5628194556639166</v>
      </c>
      <c r="AN79">
        <v>0</v>
      </c>
      <c r="AO79">
        <v>0</v>
      </c>
      <c r="AP79">
        <v>0.93457837284805323</v>
      </c>
      <c r="AQ79">
        <v>0</v>
      </c>
      <c r="AR79">
        <v>0.93978853840579701</v>
      </c>
      <c r="AS79">
        <v>1.3088476596788583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787.35231218944841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157.12249380033052</v>
      </c>
      <c r="L80">
        <v>21.070442077154166</v>
      </c>
      <c r="M80">
        <v>0</v>
      </c>
      <c r="N80">
        <v>28.731651003447972</v>
      </c>
      <c r="O80">
        <v>48.240897014693459</v>
      </c>
      <c r="P80">
        <v>58.556889401506815</v>
      </c>
      <c r="Q80">
        <v>1.4622123184713376</v>
      </c>
      <c r="R80">
        <v>10.316869430541875</v>
      </c>
      <c r="S80">
        <v>3.5293556938239159</v>
      </c>
      <c r="T80">
        <v>0</v>
      </c>
      <c r="U80">
        <v>316.92328134420586</v>
      </c>
      <c r="V80">
        <v>4.4102437305699489</v>
      </c>
      <c r="W80">
        <v>5.638954239423942</v>
      </c>
      <c r="X80">
        <v>35.879940651932131</v>
      </c>
      <c r="Y80">
        <v>0</v>
      </c>
      <c r="Z80">
        <v>1.5860567719999998</v>
      </c>
      <c r="AA80">
        <v>3.4170295814580407</v>
      </c>
      <c r="AB80">
        <v>6.407048893173295</v>
      </c>
      <c r="AC80">
        <v>4.7072551253337505</v>
      </c>
      <c r="AD80">
        <v>6.6825159212717633</v>
      </c>
      <c r="AE80">
        <v>12.025137452377242</v>
      </c>
      <c r="AF80">
        <v>0</v>
      </c>
      <c r="AG80">
        <v>0</v>
      </c>
      <c r="AH80">
        <v>22.757700983759236</v>
      </c>
      <c r="AI80">
        <v>0.92877613841319739</v>
      </c>
      <c r="AJ80">
        <v>0</v>
      </c>
      <c r="AK80">
        <v>13.209555662726556</v>
      </c>
      <c r="AL80">
        <v>3.1084653092082624</v>
      </c>
      <c r="AM80">
        <v>1.1348518108027008</v>
      </c>
      <c r="AN80">
        <v>0</v>
      </c>
      <c r="AO80">
        <v>0</v>
      </c>
      <c r="AP80">
        <v>0.93457837284805323</v>
      </c>
      <c r="AQ80">
        <v>0</v>
      </c>
      <c r="AR80">
        <v>0.93978853840579701</v>
      </c>
      <c r="AS80">
        <v>1.3088476596788583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771.03083892755853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157.12249380033052</v>
      </c>
      <c r="L81">
        <v>24.900559707783081</v>
      </c>
      <c r="M81">
        <v>0</v>
      </c>
      <c r="N81">
        <v>28.731651003447972</v>
      </c>
      <c r="O81">
        <v>48.240897014693459</v>
      </c>
      <c r="P81">
        <v>58.556889401506815</v>
      </c>
      <c r="Q81">
        <v>1.4622123184713376</v>
      </c>
      <c r="R81">
        <v>10.316869430541875</v>
      </c>
      <c r="S81">
        <v>3.5293556938239159</v>
      </c>
      <c r="T81">
        <v>0</v>
      </c>
      <c r="U81">
        <v>316.92328134420586</v>
      </c>
      <c r="V81">
        <v>4.4102437305699489</v>
      </c>
      <c r="W81">
        <v>5.638954239423942</v>
      </c>
      <c r="X81">
        <v>35.879940651932131</v>
      </c>
      <c r="Y81">
        <v>0</v>
      </c>
      <c r="Z81">
        <v>0</v>
      </c>
      <c r="AA81">
        <v>1.5371253333333337</v>
      </c>
      <c r="AB81">
        <v>3.2035243195798957</v>
      </c>
      <c r="AC81">
        <v>4.7072551253337505</v>
      </c>
      <c r="AD81">
        <v>1.9276489015897047</v>
      </c>
      <c r="AE81">
        <v>8.0167582169134839</v>
      </c>
      <c r="AF81">
        <v>0</v>
      </c>
      <c r="AG81">
        <v>0</v>
      </c>
      <c r="AH81">
        <v>17.068275928321015</v>
      </c>
      <c r="AI81">
        <v>0</v>
      </c>
      <c r="AJ81">
        <v>0</v>
      </c>
      <c r="AK81">
        <v>13.209555662726556</v>
      </c>
      <c r="AL81">
        <v>3.1084653092082624</v>
      </c>
      <c r="AM81">
        <v>1.1348518108027008</v>
      </c>
      <c r="AN81">
        <v>0</v>
      </c>
      <c r="AO81">
        <v>0</v>
      </c>
      <c r="AP81">
        <v>0.93457837284805323</v>
      </c>
      <c r="AQ81">
        <v>0</v>
      </c>
      <c r="AR81">
        <v>9.6663973384057957</v>
      </c>
      <c r="AS81">
        <v>1.3088476596788583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761.53663231547182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157.12249380033052</v>
      </c>
      <c r="L82">
        <v>24.900559707783081</v>
      </c>
      <c r="M82">
        <v>0</v>
      </c>
      <c r="N82">
        <v>28.731651003447972</v>
      </c>
      <c r="O82">
        <v>48.240897014693459</v>
      </c>
      <c r="P82">
        <v>58.556889401506815</v>
      </c>
      <c r="Q82">
        <v>1.4622123184713376</v>
      </c>
      <c r="R82">
        <v>10.316869430541875</v>
      </c>
      <c r="S82">
        <v>3.5293556938239159</v>
      </c>
      <c r="T82">
        <v>0</v>
      </c>
      <c r="U82">
        <v>316.92328134420586</v>
      </c>
      <c r="V82">
        <v>4.4102437305699489</v>
      </c>
      <c r="W82">
        <v>5.638954239423942</v>
      </c>
      <c r="X82">
        <v>35.879940651932131</v>
      </c>
      <c r="Y82">
        <v>0</v>
      </c>
      <c r="Z82">
        <v>0</v>
      </c>
      <c r="AA82">
        <v>0</v>
      </c>
      <c r="AB82">
        <v>3.2035243195798957</v>
      </c>
      <c r="AC82">
        <v>2.3536276896497563</v>
      </c>
      <c r="AD82">
        <v>1.9276489015897047</v>
      </c>
      <c r="AE82">
        <v>8.0167582169134839</v>
      </c>
      <c r="AF82">
        <v>0</v>
      </c>
      <c r="AG82">
        <v>0</v>
      </c>
      <c r="AH82">
        <v>11.378850618880675</v>
      </c>
      <c r="AI82">
        <v>0</v>
      </c>
      <c r="AJ82">
        <v>0</v>
      </c>
      <c r="AK82">
        <v>13.209555662726556</v>
      </c>
      <c r="AL82">
        <v>3.1084653092082624</v>
      </c>
      <c r="AM82">
        <v>0</v>
      </c>
      <c r="AN82">
        <v>0</v>
      </c>
      <c r="AO82">
        <v>0</v>
      </c>
      <c r="AP82">
        <v>0.93457837284805323</v>
      </c>
      <c r="AQ82">
        <v>0</v>
      </c>
      <c r="AR82">
        <v>9.6663973384057957</v>
      </c>
      <c r="AS82">
        <v>1.3088476596788583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750.82160242621148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76.60909894492282</v>
      </c>
      <c r="L83">
        <v>9.5801546564423372</v>
      </c>
      <c r="M83">
        <v>0</v>
      </c>
      <c r="N83">
        <v>28.731651003447972</v>
      </c>
      <c r="O83">
        <v>48.240897014693459</v>
      </c>
      <c r="P83">
        <v>58.556889401506815</v>
      </c>
      <c r="Q83">
        <v>0.96108218181818195</v>
      </c>
      <c r="R83">
        <v>10.316869430541875</v>
      </c>
      <c r="S83">
        <v>2.870898578417266</v>
      </c>
      <c r="T83">
        <v>0</v>
      </c>
      <c r="U83">
        <v>316.92328134420586</v>
      </c>
      <c r="V83">
        <v>4.4102437305699489</v>
      </c>
      <c r="W83">
        <v>5.638954239423942</v>
      </c>
      <c r="X83">
        <v>35.879940651932131</v>
      </c>
      <c r="Y83">
        <v>0</v>
      </c>
      <c r="Z83">
        <v>0</v>
      </c>
      <c r="AA83">
        <v>0</v>
      </c>
      <c r="AB83">
        <v>0</v>
      </c>
      <c r="AC83">
        <v>2.3536276896497563</v>
      </c>
      <c r="AD83">
        <v>0</v>
      </c>
      <c r="AE83">
        <v>4.0083792354637566</v>
      </c>
      <c r="AF83">
        <v>0</v>
      </c>
      <c r="AG83">
        <v>0</v>
      </c>
      <c r="AH83">
        <v>5.6894253094403373</v>
      </c>
      <c r="AI83">
        <v>0</v>
      </c>
      <c r="AJ83">
        <v>0</v>
      </c>
      <c r="AK83">
        <v>13.209555662726556</v>
      </c>
      <c r="AL83">
        <v>3.1084653092082624</v>
      </c>
      <c r="AM83">
        <v>0</v>
      </c>
      <c r="AN83">
        <v>0</v>
      </c>
      <c r="AO83">
        <v>0</v>
      </c>
      <c r="AP83">
        <v>0.93457837284805323</v>
      </c>
      <c r="AQ83">
        <v>0</v>
      </c>
      <c r="AR83">
        <v>1.6110661384057972</v>
      </c>
      <c r="AS83">
        <v>1.3088476596788583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630.9439065553438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76.610625852209438</v>
      </c>
      <c r="L84">
        <v>24.899742946749427</v>
      </c>
      <c r="M84">
        <v>0</v>
      </c>
      <c r="N84">
        <v>28.731651003447972</v>
      </c>
      <c r="O84">
        <v>48.240897014693459</v>
      </c>
      <c r="P84">
        <v>58.556889401506815</v>
      </c>
      <c r="Q84">
        <v>0.96108218181818195</v>
      </c>
      <c r="R84">
        <v>10.316869430541875</v>
      </c>
      <c r="S84">
        <v>2.8715872084432719</v>
      </c>
      <c r="T84">
        <v>0</v>
      </c>
      <c r="U84">
        <v>316.92328134420586</v>
      </c>
      <c r="V84">
        <v>4.4102437305699489</v>
      </c>
      <c r="W84">
        <v>5.638954239423942</v>
      </c>
      <c r="X84">
        <v>35.879940651932131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4.0083792354637566</v>
      </c>
      <c r="AF84">
        <v>0</v>
      </c>
      <c r="AG84">
        <v>0</v>
      </c>
      <c r="AH84">
        <v>5.6894253094403373</v>
      </c>
      <c r="AI84">
        <v>0</v>
      </c>
      <c r="AJ84">
        <v>0</v>
      </c>
      <c r="AK84">
        <v>13.209555662726556</v>
      </c>
      <c r="AL84">
        <v>3.1084653092082624</v>
      </c>
      <c r="AM84">
        <v>0</v>
      </c>
      <c r="AN84">
        <v>0</v>
      </c>
      <c r="AO84">
        <v>0</v>
      </c>
      <c r="AP84">
        <v>0.93457837284805323</v>
      </c>
      <c r="AQ84">
        <v>0</v>
      </c>
      <c r="AR84">
        <v>1.6110661384057972</v>
      </c>
      <c r="AS84">
        <v>1.3088476596788583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643.91208269331378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76.610625852209438</v>
      </c>
      <c r="L85">
        <v>9.580316748189178</v>
      </c>
      <c r="M85">
        <v>0</v>
      </c>
      <c r="N85">
        <v>28.731651003447972</v>
      </c>
      <c r="O85">
        <v>48.240897014693459</v>
      </c>
      <c r="P85">
        <v>58.556889401506815</v>
      </c>
      <c r="Q85">
        <v>0.95883561290322572</v>
      </c>
      <c r="R85">
        <v>4.3903157963657335</v>
      </c>
      <c r="S85">
        <v>2.8715872084432719</v>
      </c>
      <c r="T85">
        <v>0</v>
      </c>
      <c r="U85">
        <v>316.92328134420586</v>
      </c>
      <c r="V85">
        <v>0</v>
      </c>
      <c r="W85">
        <v>5.638954239423942</v>
      </c>
      <c r="X85">
        <v>35.879940651932131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4.0083792354637566</v>
      </c>
      <c r="AF85">
        <v>0</v>
      </c>
      <c r="AG85">
        <v>0</v>
      </c>
      <c r="AH85">
        <v>5.6894253094403373</v>
      </c>
      <c r="AI85">
        <v>0</v>
      </c>
      <c r="AJ85">
        <v>0</v>
      </c>
      <c r="AK85">
        <v>13.209555662726556</v>
      </c>
      <c r="AL85">
        <v>17.237853309208266</v>
      </c>
      <c r="AM85">
        <v>0</v>
      </c>
      <c r="AN85">
        <v>0</v>
      </c>
      <c r="AO85">
        <v>0</v>
      </c>
      <c r="AP85">
        <v>0.93457837284805323</v>
      </c>
      <c r="AQ85">
        <v>0</v>
      </c>
      <c r="AR85">
        <v>1.3425551999999998</v>
      </c>
      <c r="AS85">
        <v>1.3088476596788583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632.11448962268662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76.610625852209438</v>
      </c>
      <c r="L86">
        <v>9.5803699166301008</v>
      </c>
      <c r="M86">
        <v>0</v>
      </c>
      <c r="N86">
        <v>28.731651003447972</v>
      </c>
      <c r="O86">
        <v>48.240897014693459</v>
      </c>
      <c r="P86">
        <v>58.556889401506815</v>
      </c>
      <c r="Q86">
        <v>0.95883561290322572</v>
      </c>
      <c r="R86">
        <v>4.3903157963657335</v>
      </c>
      <c r="S86">
        <v>2.8715872084432719</v>
      </c>
      <c r="T86">
        <v>0</v>
      </c>
      <c r="U86">
        <v>316.92328134420586</v>
      </c>
      <c r="V86">
        <v>0</v>
      </c>
      <c r="W86">
        <v>5.638954239423942</v>
      </c>
      <c r="X86">
        <v>35.879940651932131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4.0083792354637566</v>
      </c>
      <c r="AF86">
        <v>0</v>
      </c>
      <c r="AG86">
        <v>0</v>
      </c>
      <c r="AH86">
        <v>5.5281865468004234</v>
      </c>
      <c r="AI86">
        <v>0</v>
      </c>
      <c r="AJ86">
        <v>0</v>
      </c>
      <c r="AK86">
        <v>13.209555662726556</v>
      </c>
      <c r="AL86">
        <v>17.237853309208266</v>
      </c>
      <c r="AM86">
        <v>0</v>
      </c>
      <c r="AN86">
        <v>0</v>
      </c>
      <c r="AO86">
        <v>0</v>
      </c>
      <c r="AP86">
        <v>0.93457837284805323</v>
      </c>
      <c r="AQ86">
        <v>0</v>
      </c>
      <c r="AR86">
        <v>1.3425551999999998</v>
      </c>
      <c r="AS86">
        <v>1.3088476596788583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631.95330402848765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76.609451058218937</v>
      </c>
      <c r="L87">
        <v>9.5791510625439198</v>
      </c>
      <c r="M87">
        <v>0</v>
      </c>
      <c r="N87">
        <v>28.731651003447972</v>
      </c>
      <c r="O87">
        <v>48.240897014693459</v>
      </c>
      <c r="P87">
        <v>58.556889401506815</v>
      </c>
      <c r="Q87">
        <v>0.95883561290322572</v>
      </c>
      <c r="R87">
        <v>4.3903157963657335</v>
      </c>
      <c r="S87">
        <v>2.8715872084432719</v>
      </c>
      <c r="T87">
        <v>0</v>
      </c>
      <c r="U87">
        <v>316.92328134420586</v>
      </c>
      <c r="V87">
        <v>0</v>
      </c>
      <c r="W87">
        <v>5.638954239423942</v>
      </c>
      <c r="X87">
        <v>35.879940651932131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5.5281865468004234</v>
      </c>
      <c r="AI87">
        <v>0</v>
      </c>
      <c r="AJ87">
        <v>0</v>
      </c>
      <c r="AK87">
        <v>13.209555662726556</v>
      </c>
      <c r="AL87">
        <v>3.1084653092082624</v>
      </c>
      <c r="AM87">
        <v>0</v>
      </c>
      <c r="AN87">
        <v>0</v>
      </c>
      <c r="AO87">
        <v>0</v>
      </c>
      <c r="AP87">
        <v>0.93457837284805323</v>
      </c>
      <c r="AQ87">
        <v>0</v>
      </c>
      <c r="AR87">
        <v>1.3425551999999998</v>
      </c>
      <c r="AS87">
        <v>1.3088476596788583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613.81314314494716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76.609451058218937</v>
      </c>
      <c r="L88">
        <v>9.5791510625439198</v>
      </c>
      <c r="M88">
        <v>0</v>
      </c>
      <c r="N88">
        <v>28.731651003447972</v>
      </c>
      <c r="O88">
        <v>48.240897014693459</v>
      </c>
      <c r="P88">
        <v>58.556889401506815</v>
      </c>
      <c r="Q88">
        <v>0.95883561290322572</v>
      </c>
      <c r="R88">
        <v>4.3903157963657335</v>
      </c>
      <c r="S88">
        <v>2.8715872084432719</v>
      </c>
      <c r="T88">
        <v>0</v>
      </c>
      <c r="U88">
        <v>316.92328134420586</v>
      </c>
      <c r="V88">
        <v>0</v>
      </c>
      <c r="W88">
        <v>5.638954239423942</v>
      </c>
      <c r="X88">
        <v>35.879940651932131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13.209555662726556</v>
      </c>
      <c r="AL88">
        <v>0.5651754184165233</v>
      </c>
      <c r="AM88">
        <v>0</v>
      </c>
      <c r="AN88">
        <v>0</v>
      </c>
      <c r="AO88">
        <v>0</v>
      </c>
      <c r="AP88">
        <v>0.93457837284805323</v>
      </c>
      <c r="AQ88">
        <v>0</v>
      </c>
      <c r="AR88">
        <v>2.1480882692028986</v>
      </c>
      <c r="AS88">
        <v>1.3088476596788583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606.54719977655793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76.609451058218937</v>
      </c>
      <c r="L89">
        <v>9.5790766265060228</v>
      </c>
      <c r="M89">
        <v>0</v>
      </c>
      <c r="N89">
        <v>28.731651003447972</v>
      </c>
      <c r="O89">
        <v>48.240897014693459</v>
      </c>
      <c r="P89">
        <v>58.556889401506815</v>
      </c>
      <c r="Q89">
        <v>0.95883561290322572</v>
      </c>
      <c r="R89">
        <v>4.3903157963657335</v>
      </c>
      <c r="S89">
        <v>2.8715872084432719</v>
      </c>
      <c r="T89">
        <v>0</v>
      </c>
      <c r="U89">
        <v>316.92328134420586</v>
      </c>
      <c r="V89">
        <v>0</v>
      </c>
      <c r="W89">
        <v>5.638954239423942</v>
      </c>
      <c r="X89">
        <v>35.879940651932131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13.209555662726556</v>
      </c>
      <c r="AL89">
        <v>0.5651754184165233</v>
      </c>
      <c r="AM89">
        <v>0</v>
      </c>
      <c r="AN89">
        <v>0</v>
      </c>
      <c r="AO89">
        <v>0</v>
      </c>
      <c r="AP89">
        <v>0.93457837284805323</v>
      </c>
      <c r="AQ89">
        <v>0</v>
      </c>
      <c r="AR89">
        <v>10.740441599999999</v>
      </c>
      <c r="AS89">
        <v>1.3088476596788583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615.13947867131719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76.609451058218937</v>
      </c>
      <c r="L90">
        <v>9.5790766265060228</v>
      </c>
      <c r="M90">
        <v>0</v>
      </c>
      <c r="N90">
        <v>28.731651003447972</v>
      </c>
      <c r="O90">
        <v>48.240897014693459</v>
      </c>
      <c r="P90">
        <v>58.556889401506815</v>
      </c>
      <c r="Q90">
        <v>0.95883561290322572</v>
      </c>
      <c r="R90">
        <v>4.3903157963657335</v>
      </c>
      <c r="S90">
        <v>2.8715872084432719</v>
      </c>
      <c r="T90">
        <v>0</v>
      </c>
      <c r="U90">
        <v>316.92328134420586</v>
      </c>
      <c r="V90">
        <v>0</v>
      </c>
      <c r="W90">
        <v>5.638954239423942</v>
      </c>
      <c r="X90">
        <v>35.879940651932131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13.209555662726556</v>
      </c>
      <c r="AL90">
        <v>0.5651754184165233</v>
      </c>
      <c r="AM90">
        <v>0</v>
      </c>
      <c r="AN90">
        <v>0</v>
      </c>
      <c r="AO90">
        <v>0</v>
      </c>
      <c r="AP90">
        <v>0.93457837284805323</v>
      </c>
      <c r="AQ90">
        <v>0</v>
      </c>
      <c r="AR90">
        <v>10.740441599999999</v>
      </c>
      <c r="AS90">
        <v>1.3088476596788583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615.13947867131719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76.609451058218937</v>
      </c>
      <c r="L91">
        <v>9.5790766265060228</v>
      </c>
      <c r="M91">
        <v>0</v>
      </c>
      <c r="N91">
        <v>28.731651003447972</v>
      </c>
      <c r="O91">
        <v>48.240897014693459</v>
      </c>
      <c r="P91">
        <v>58.556889401506815</v>
      </c>
      <c r="Q91">
        <v>0.95883561290322572</v>
      </c>
      <c r="R91">
        <v>5.349426145251396</v>
      </c>
      <c r="S91">
        <v>2.8715872084432719</v>
      </c>
      <c r="T91">
        <v>0</v>
      </c>
      <c r="U91">
        <v>316.92328134420586</v>
      </c>
      <c r="V91">
        <v>0</v>
      </c>
      <c r="W91">
        <v>5.638954239423942</v>
      </c>
      <c r="X91">
        <v>35.879940651932131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13.209555662726556</v>
      </c>
      <c r="AL91">
        <v>0.5651754184165233</v>
      </c>
      <c r="AM91">
        <v>0</v>
      </c>
      <c r="AN91">
        <v>0</v>
      </c>
      <c r="AO91">
        <v>0</v>
      </c>
      <c r="AP91">
        <v>0.93457837284805323</v>
      </c>
      <c r="AQ91">
        <v>0</v>
      </c>
      <c r="AR91">
        <v>1.6110661384057972</v>
      </c>
      <c r="AS91">
        <v>1.3088476596788583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606.96921355860866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76.609451058218937</v>
      </c>
      <c r="L92">
        <v>9.5790766265060228</v>
      </c>
      <c r="M92">
        <v>0</v>
      </c>
      <c r="N92">
        <v>28.731651003447972</v>
      </c>
      <c r="O92">
        <v>48.240897014693459</v>
      </c>
      <c r="P92">
        <v>58.556889401506815</v>
      </c>
      <c r="Q92">
        <v>0.95883561290322572</v>
      </c>
      <c r="R92">
        <v>4.3979765465838518</v>
      </c>
      <c r="S92">
        <v>2.8715872084432719</v>
      </c>
      <c r="T92">
        <v>0</v>
      </c>
      <c r="U92">
        <v>316.92328134420586</v>
      </c>
      <c r="V92">
        <v>0</v>
      </c>
      <c r="W92">
        <v>5.638954239423942</v>
      </c>
      <c r="X92">
        <v>35.879940651932131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13.209555662726556</v>
      </c>
      <c r="AL92">
        <v>0.5651754184165233</v>
      </c>
      <c r="AM92">
        <v>0</v>
      </c>
      <c r="AN92">
        <v>0</v>
      </c>
      <c r="AO92">
        <v>0</v>
      </c>
      <c r="AP92">
        <v>0.93457837284805323</v>
      </c>
      <c r="AQ92">
        <v>0</v>
      </c>
      <c r="AR92">
        <v>1.6110661384057972</v>
      </c>
      <c r="AS92">
        <v>1.3088476596788583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606.01776395994113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74.559369409883729</v>
      </c>
      <c r="L93">
        <v>9.5801667391871916</v>
      </c>
      <c r="M93">
        <v>0</v>
      </c>
      <c r="N93">
        <v>28.731651003447972</v>
      </c>
      <c r="O93">
        <v>48.240897014693459</v>
      </c>
      <c r="P93">
        <v>58.556889401506815</v>
      </c>
      <c r="Q93">
        <v>0.95883561290322572</v>
      </c>
      <c r="R93">
        <v>4.3979765465838518</v>
      </c>
      <c r="S93">
        <v>2.8715872084432719</v>
      </c>
      <c r="T93">
        <v>0</v>
      </c>
      <c r="U93">
        <v>316.92328134420586</v>
      </c>
      <c r="V93">
        <v>0</v>
      </c>
      <c r="W93">
        <v>3.8307087377450983</v>
      </c>
      <c r="X93">
        <v>17.239319585594473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13.209555662726556</v>
      </c>
      <c r="AL93">
        <v>0.5651754184165233</v>
      </c>
      <c r="AM93">
        <v>0</v>
      </c>
      <c r="AN93">
        <v>0</v>
      </c>
      <c r="AO93">
        <v>0</v>
      </c>
      <c r="AP93">
        <v>0.93457837284805323</v>
      </c>
      <c r="AQ93">
        <v>0</v>
      </c>
      <c r="AR93">
        <v>1.3425551999999998</v>
      </c>
      <c r="AS93">
        <v>1.3088476596788583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583.25139491786479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76.610625852209438</v>
      </c>
      <c r="L94">
        <v>9.5801667391871916</v>
      </c>
      <c r="M94">
        <v>0</v>
      </c>
      <c r="N94">
        <v>28.731651003447972</v>
      </c>
      <c r="O94">
        <v>48.240897014693459</v>
      </c>
      <c r="P94">
        <v>58.556889401506815</v>
      </c>
      <c r="Q94">
        <v>0.95883561290322572</v>
      </c>
      <c r="R94">
        <v>4.3979765465838518</v>
      </c>
      <c r="S94">
        <v>2.8715872084432719</v>
      </c>
      <c r="T94">
        <v>0</v>
      </c>
      <c r="U94">
        <v>316.92328134420586</v>
      </c>
      <c r="V94">
        <v>0</v>
      </c>
      <c r="W94">
        <v>3.8307087377450983</v>
      </c>
      <c r="X94">
        <v>17.239319585594473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13.209555662726556</v>
      </c>
      <c r="AL94">
        <v>0.5651754184165233</v>
      </c>
      <c r="AM94">
        <v>0</v>
      </c>
      <c r="AN94">
        <v>0</v>
      </c>
      <c r="AO94">
        <v>0</v>
      </c>
      <c r="AP94">
        <v>0.93457837284805323</v>
      </c>
      <c r="AQ94">
        <v>0</v>
      </c>
      <c r="AR94">
        <v>1.3425551999999998</v>
      </c>
      <c r="AS94">
        <v>1.3088476596788583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585.30265136019057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79.999957775388523</v>
      </c>
      <c r="L95">
        <v>9.5790766265060228</v>
      </c>
      <c r="M95">
        <v>0</v>
      </c>
      <c r="N95">
        <v>28.731651003447972</v>
      </c>
      <c r="O95">
        <v>48.240897014693459</v>
      </c>
      <c r="P95">
        <v>58.556889401506815</v>
      </c>
      <c r="Q95">
        <v>0.95883561290322572</v>
      </c>
      <c r="R95">
        <v>4.3979765465838518</v>
      </c>
      <c r="S95">
        <v>2.8715872084432719</v>
      </c>
      <c r="T95">
        <v>0</v>
      </c>
      <c r="U95">
        <v>316.92328134420586</v>
      </c>
      <c r="V95">
        <v>0</v>
      </c>
      <c r="W95">
        <v>3.6806809803921574</v>
      </c>
      <c r="X95">
        <v>17.239319585594473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13.209555662726556</v>
      </c>
      <c r="AL95">
        <v>0.5651754184165233</v>
      </c>
      <c r="AM95">
        <v>0</v>
      </c>
      <c r="AN95">
        <v>0</v>
      </c>
      <c r="AO95">
        <v>0</v>
      </c>
      <c r="AP95">
        <v>0.93457837284805323</v>
      </c>
      <c r="AQ95">
        <v>0</v>
      </c>
      <c r="AR95">
        <v>1.3425551999999998</v>
      </c>
      <c r="AS95">
        <v>1.3088476596788583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588.5408654133355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76.609183604186484</v>
      </c>
      <c r="L96">
        <v>9.5790766265060228</v>
      </c>
      <c r="M96">
        <v>0</v>
      </c>
      <c r="N96">
        <v>28.731651003447972</v>
      </c>
      <c r="O96">
        <v>48.240897014693459</v>
      </c>
      <c r="P96">
        <v>58.556889401506815</v>
      </c>
      <c r="Q96">
        <v>0.95883561290322572</v>
      </c>
      <c r="R96">
        <v>4.3979765465838518</v>
      </c>
      <c r="S96">
        <v>2.8715872084432719</v>
      </c>
      <c r="T96">
        <v>0</v>
      </c>
      <c r="U96">
        <v>316.92328134420586</v>
      </c>
      <c r="V96">
        <v>0</v>
      </c>
      <c r="W96">
        <v>3.6806809803921574</v>
      </c>
      <c r="X96">
        <v>17.239319585594473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13.209555662726556</v>
      </c>
      <c r="AL96">
        <v>0.5651754184165233</v>
      </c>
      <c r="AM96">
        <v>0</v>
      </c>
      <c r="AN96">
        <v>0</v>
      </c>
      <c r="AO96">
        <v>0</v>
      </c>
      <c r="AP96">
        <v>0.93457837284805323</v>
      </c>
      <c r="AQ96">
        <v>0</v>
      </c>
      <c r="AR96">
        <v>1.3425551999999998</v>
      </c>
      <c r="AS96">
        <v>1.3088476596788583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585.15009124213339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76.610246301406562</v>
      </c>
      <c r="L97">
        <v>9.5790766265060228</v>
      </c>
      <c r="M97">
        <v>0</v>
      </c>
      <c r="N97">
        <v>28.731651003447972</v>
      </c>
      <c r="O97">
        <v>48.240897014693459</v>
      </c>
      <c r="P97">
        <v>58.556889401506815</v>
      </c>
      <c r="Q97">
        <v>0.95883561290322572</v>
      </c>
      <c r="R97">
        <v>4.3979765465838518</v>
      </c>
      <c r="S97">
        <v>2.8715872084432719</v>
      </c>
      <c r="T97">
        <v>0</v>
      </c>
      <c r="U97">
        <v>316.92328134420586</v>
      </c>
      <c r="V97">
        <v>0</v>
      </c>
      <c r="W97">
        <v>3.6206698774509802</v>
      </c>
      <c r="X97">
        <v>17.239319585594473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13.209555662726556</v>
      </c>
      <c r="AL97">
        <v>0.33910520025817559</v>
      </c>
      <c r="AM97">
        <v>0</v>
      </c>
      <c r="AN97">
        <v>0</v>
      </c>
      <c r="AO97">
        <v>0</v>
      </c>
      <c r="AP97">
        <v>0.62305216391284191</v>
      </c>
      <c r="AQ97">
        <v>0</v>
      </c>
      <c r="AR97">
        <v>1.3425551999999998</v>
      </c>
      <c r="AS97">
        <v>1.7996654685548621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585.04436421819469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76.610279499366598</v>
      </c>
      <c r="L98">
        <v>9.5790766265060228</v>
      </c>
      <c r="M98">
        <v>0</v>
      </c>
      <c r="N98">
        <v>28.731651003447972</v>
      </c>
      <c r="O98">
        <v>48.240897014693459</v>
      </c>
      <c r="P98">
        <v>58.556889401506815</v>
      </c>
      <c r="Q98">
        <v>0.95883561290322572</v>
      </c>
      <c r="R98">
        <v>4.3979765465838518</v>
      </c>
      <c r="S98">
        <v>2.8715872084432719</v>
      </c>
      <c r="T98">
        <v>0</v>
      </c>
      <c r="U98">
        <v>316.92328134420586</v>
      </c>
      <c r="V98">
        <v>0</v>
      </c>
      <c r="W98">
        <v>3.6206698774509802</v>
      </c>
      <c r="X98">
        <v>17.239319585594473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13.209555662726556</v>
      </c>
      <c r="AL98">
        <v>0.33910520025817559</v>
      </c>
      <c r="AM98">
        <v>0</v>
      </c>
      <c r="AN98">
        <v>0</v>
      </c>
      <c r="AO98">
        <v>0</v>
      </c>
      <c r="AP98">
        <v>0.62305216391284191</v>
      </c>
      <c r="AQ98">
        <v>0</v>
      </c>
      <c r="AR98">
        <v>1.3425551999999998</v>
      </c>
      <c r="AS98">
        <v>2.6176953193577166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585.86242726695764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2.2593195389931759</v>
      </c>
      <c r="L99">
        <f t="shared" si="2"/>
        <v>0.29703682598830561</v>
      </c>
      <c r="M99">
        <f t="shared" si="2"/>
        <v>0</v>
      </c>
      <c r="N99">
        <f t="shared" si="2"/>
        <v>0.68955962408275095</v>
      </c>
      <c r="O99">
        <f t="shared" si="2"/>
        <v>1.1577815283526431</v>
      </c>
      <c r="P99">
        <f t="shared" si="2"/>
        <v>1.4053653456361641</v>
      </c>
      <c r="Q99">
        <f t="shared" si="2"/>
        <v>2.6033404925058175E-2</v>
      </c>
      <c r="R99">
        <f t="shared" si="2"/>
        <v>0.1543827998672814</v>
      </c>
      <c r="S99">
        <f t="shared" si="2"/>
        <v>7.2562482948036675E-2</v>
      </c>
      <c r="T99">
        <f t="shared" si="2"/>
        <v>0</v>
      </c>
      <c r="U99">
        <f t="shared" si="2"/>
        <v>7.6061587522609564</v>
      </c>
      <c r="V99">
        <f t="shared" si="2"/>
        <v>4.4574625467022899E-2</v>
      </c>
      <c r="W99">
        <f t="shared" si="2"/>
        <v>0.13407991815013126</v>
      </c>
      <c r="X99">
        <f t="shared" si="2"/>
        <v>0.73861336715891102</v>
      </c>
      <c r="Y99">
        <f t="shared" si="2"/>
        <v>0</v>
      </c>
      <c r="Z99">
        <f t="shared" si="2"/>
        <v>1.1369950843999997E-2</v>
      </c>
      <c r="AA99">
        <f t="shared" si="2"/>
        <v>2.2094639549460861E-2</v>
      </c>
      <c r="AB99">
        <f t="shared" si="2"/>
        <v>2.9621252410877735E-2</v>
      </c>
      <c r="AC99">
        <f t="shared" si="2"/>
        <v>2.3102712708065017E-2</v>
      </c>
      <c r="AD99">
        <f t="shared" si="2"/>
        <v>2.7782720205526121E-2</v>
      </c>
      <c r="AE99">
        <f t="shared" si="2"/>
        <v>0.14129536544645349</v>
      </c>
      <c r="AF99">
        <f t="shared" si="2"/>
        <v>0</v>
      </c>
      <c r="AG99">
        <f t="shared" si="2"/>
        <v>0</v>
      </c>
      <c r="AH99">
        <f t="shared" si="2"/>
        <v>0.16267840482700097</v>
      </c>
      <c r="AI99">
        <f t="shared" si="2"/>
        <v>1.2857978522152395E-2</v>
      </c>
      <c r="AJ99">
        <f t="shared" si="2"/>
        <v>0</v>
      </c>
      <c r="AK99">
        <f t="shared" si="2"/>
        <v>0.31702933590543741</v>
      </c>
      <c r="AL99">
        <f t="shared" si="2"/>
        <v>7.3034804441286696E-2</v>
      </c>
      <c r="AM99">
        <f t="shared" si="2"/>
        <v>9.7153036152288087E-3</v>
      </c>
      <c r="AN99">
        <f t="shared" si="2"/>
        <v>0</v>
      </c>
      <c r="AO99">
        <f t="shared" si="2"/>
        <v>0</v>
      </c>
      <c r="AP99">
        <f t="shared" si="2"/>
        <v>2.2663524208287981E-2</v>
      </c>
      <c r="AQ99">
        <f t="shared" si="2"/>
        <v>0</v>
      </c>
      <c r="AR99">
        <f t="shared" si="2"/>
        <v>5.4843379488224618E-2</v>
      </c>
      <c r="AS99">
        <f t="shared" si="2"/>
        <v>4.9662588586975948E-2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15.543220174589397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0.95999314530524804</v>
      </c>
      <c r="L3">
        <v>101.50021590361445</v>
      </c>
      <c r="M3">
        <v>24.679509099950273</v>
      </c>
      <c r="N3">
        <v>34.701994076562642</v>
      </c>
      <c r="O3">
        <v>0</v>
      </c>
      <c r="P3">
        <v>36.24426425124863</v>
      </c>
      <c r="Q3">
        <v>1.911863414634146</v>
      </c>
      <c r="R3">
        <v>1.9101175743986956</v>
      </c>
      <c r="S3">
        <v>1.9191983298538622</v>
      </c>
      <c r="T3">
        <v>0</v>
      </c>
      <c r="U3">
        <v>24.610254808408765</v>
      </c>
      <c r="V3">
        <v>0.95965299185098951</v>
      </c>
      <c r="W3">
        <v>2.920341061261261</v>
      </c>
      <c r="X3">
        <v>43.088299358658119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14.523148515666408</v>
      </c>
      <c r="AF3">
        <v>2.6070658772819475</v>
      </c>
      <c r="AG3">
        <v>0</v>
      </c>
      <c r="AH3">
        <v>0</v>
      </c>
      <c r="AI3">
        <v>0</v>
      </c>
      <c r="AJ3">
        <v>0</v>
      </c>
      <c r="AK3">
        <v>15.955569405831364</v>
      </c>
      <c r="AL3">
        <v>0</v>
      </c>
      <c r="AM3">
        <v>0</v>
      </c>
      <c r="AN3">
        <v>0</v>
      </c>
      <c r="AO3">
        <v>0</v>
      </c>
      <c r="AP3">
        <v>0.67741092808616399</v>
      </c>
      <c r="AQ3">
        <v>0</v>
      </c>
      <c r="AR3">
        <v>11.676208197282609</v>
      </c>
      <c r="AS3">
        <v>7.2717080391763318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328.11681497907193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0.95999314530524804</v>
      </c>
      <c r="L4">
        <v>101.50021590361445</v>
      </c>
      <c r="M4">
        <v>24.679509099950273</v>
      </c>
      <c r="N4">
        <v>34.701994076562642</v>
      </c>
      <c r="O4">
        <v>0</v>
      </c>
      <c r="P4">
        <v>36.24426425124863</v>
      </c>
      <c r="Q4">
        <v>1.911863414634146</v>
      </c>
      <c r="R4">
        <v>5.4288111252059297</v>
      </c>
      <c r="S4">
        <v>1.9191983298538622</v>
      </c>
      <c r="T4">
        <v>0</v>
      </c>
      <c r="U4">
        <v>24.610254808408765</v>
      </c>
      <c r="V4">
        <v>0.99922331154684096</v>
      </c>
      <c r="W4">
        <v>1.9201648675171734</v>
      </c>
      <c r="X4">
        <v>43.088299358658119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14.523148515666408</v>
      </c>
      <c r="AF4">
        <v>2.6070658772819475</v>
      </c>
      <c r="AG4">
        <v>0</v>
      </c>
      <c r="AH4">
        <v>0</v>
      </c>
      <c r="AI4">
        <v>0</v>
      </c>
      <c r="AJ4">
        <v>0</v>
      </c>
      <c r="AK4">
        <v>15.955569405831364</v>
      </c>
      <c r="AL4">
        <v>0</v>
      </c>
      <c r="AM4">
        <v>0</v>
      </c>
      <c r="AN4">
        <v>0</v>
      </c>
      <c r="AO4">
        <v>0</v>
      </c>
      <c r="AP4">
        <v>0.67741092808616399</v>
      </c>
      <c r="AQ4">
        <v>0</v>
      </c>
      <c r="AR4">
        <v>11.676208197282609</v>
      </c>
      <c r="AS4">
        <v>7.2717080391763318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330.67490265583092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0.95999314530524804</v>
      </c>
      <c r="L5">
        <v>101.50021590361445</v>
      </c>
      <c r="M5">
        <v>24.679509099950273</v>
      </c>
      <c r="N5">
        <v>34.701994076562642</v>
      </c>
      <c r="O5">
        <v>0</v>
      </c>
      <c r="P5">
        <v>36.24426425124863</v>
      </c>
      <c r="Q5">
        <v>1.911863414634146</v>
      </c>
      <c r="R5">
        <v>1.9106529914529911</v>
      </c>
      <c r="S5">
        <v>1.9191983298538622</v>
      </c>
      <c r="T5">
        <v>0</v>
      </c>
      <c r="U5">
        <v>24.610254808408765</v>
      </c>
      <c r="V5">
        <v>0.96010026109660573</v>
      </c>
      <c r="W5">
        <v>1.9201648675171734</v>
      </c>
      <c r="X5">
        <v>14.359567143933685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14.523148515666408</v>
      </c>
      <c r="AF5">
        <v>2.6070658772819475</v>
      </c>
      <c r="AG5">
        <v>0</v>
      </c>
      <c r="AH5">
        <v>0</v>
      </c>
      <c r="AI5">
        <v>0</v>
      </c>
      <c r="AJ5">
        <v>0</v>
      </c>
      <c r="AK5">
        <v>15.955569405831364</v>
      </c>
      <c r="AL5">
        <v>0</v>
      </c>
      <c r="AM5">
        <v>0</v>
      </c>
      <c r="AN5">
        <v>0</v>
      </c>
      <c r="AO5">
        <v>0</v>
      </c>
      <c r="AP5">
        <v>0.67741092808616399</v>
      </c>
      <c r="AQ5">
        <v>0</v>
      </c>
      <c r="AR5">
        <v>1.4595261013586955</v>
      </c>
      <c r="AS5">
        <v>7.2717080391763318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288.17220716097938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0.95999314530524804</v>
      </c>
      <c r="L6">
        <v>101.50021590361445</v>
      </c>
      <c r="M6">
        <v>24.679509099950273</v>
      </c>
      <c r="N6">
        <v>34.701994076562642</v>
      </c>
      <c r="O6">
        <v>0</v>
      </c>
      <c r="P6">
        <v>36.24426425124863</v>
      </c>
      <c r="Q6">
        <v>1.911863414634146</v>
      </c>
      <c r="R6">
        <v>1.9106529914529911</v>
      </c>
      <c r="S6">
        <v>1.9191983298538622</v>
      </c>
      <c r="T6">
        <v>0</v>
      </c>
      <c r="U6">
        <v>24.610254808408765</v>
      </c>
      <c r="V6">
        <v>0.96010026109660573</v>
      </c>
      <c r="W6">
        <v>1.9201648675171734</v>
      </c>
      <c r="X6">
        <v>14.360057676473541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14.523148515666408</v>
      </c>
      <c r="AF6">
        <v>2.6070658772819475</v>
      </c>
      <c r="AG6">
        <v>0</v>
      </c>
      <c r="AH6">
        <v>0</v>
      </c>
      <c r="AI6">
        <v>0</v>
      </c>
      <c r="AJ6">
        <v>0</v>
      </c>
      <c r="AK6">
        <v>15.955569405831364</v>
      </c>
      <c r="AL6">
        <v>0</v>
      </c>
      <c r="AM6">
        <v>0</v>
      </c>
      <c r="AN6">
        <v>0</v>
      </c>
      <c r="AO6">
        <v>0</v>
      </c>
      <c r="AP6">
        <v>0.67741092808616399</v>
      </c>
      <c r="AQ6">
        <v>0</v>
      </c>
      <c r="AR6">
        <v>1.4595261013586955</v>
      </c>
      <c r="AS6">
        <v>7.2717080391763318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288.17269769351924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0.95999314530524804</v>
      </c>
      <c r="L7">
        <v>101.50021590361445</v>
      </c>
      <c r="M7">
        <v>24.679509099950273</v>
      </c>
      <c r="N7">
        <v>34.701994076562642</v>
      </c>
      <c r="O7">
        <v>0</v>
      </c>
      <c r="P7">
        <v>36.24426425124863</v>
      </c>
      <c r="Q7">
        <v>1.911863414634146</v>
      </c>
      <c r="R7">
        <v>1.9106529914529911</v>
      </c>
      <c r="S7">
        <v>1.9191983298538622</v>
      </c>
      <c r="T7">
        <v>0</v>
      </c>
      <c r="U7">
        <v>24.610254808408765</v>
      </c>
      <c r="V7">
        <v>0.96010026109660573</v>
      </c>
      <c r="W7">
        <v>1.9201648675171734</v>
      </c>
      <c r="X7">
        <v>14.359779881203295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14.523148515666408</v>
      </c>
      <c r="AF7">
        <v>2.6070658772819475</v>
      </c>
      <c r="AG7">
        <v>0</v>
      </c>
      <c r="AH7">
        <v>0</v>
      </c>
      <c r="AI7">
        <v>0</v>
      </c>
      <c r="AJ7">
        <v>0</v>
      </c>
      <c r="AK7">
        <v>15.955569405831364</v>
      </c>
      <c r="AL7">
        <v>0</v>
      </c>
      <c r="AM7">
        <v>0</v>
      </c>
      <c r="AN7">
        <v>0</v>
      </c>
      <c r="AO7">
        <v>0</v>
      </c>
      <c r="AP7">
        <v>2.4462060951118474</v>
      </c>
      <c r="AQ7">
        <v>0</v>
      </c>
      <c r="AR7">
        <v>1.4595261013586955</v>
      </c>
      <c r="AS7">
        <v>7.2717080391763318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289.94121506527472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0.95999314530524804</v>
      </c>
      <c r="L8">
        <v>101.50021590361445</v>
      </c>
      <c r="M8">
        <v>24.679509099950273</v>
      </c>
      <c r="N8">
        <v>34.701994076562642</v>
      </c>
      <c r="O8">
        <v>0</v>
      </c>
      <c r="P8">
        <v>36.24426425124863</v>
      </c>
      <c r="Q8">
        <v>1.911863414634146</v>
      </c>
      <c r="R8">
        <v>1.9106529914529911</v>
      </c>
      <c r="S8">
        <v>1.9191983298538622</v>
      </c>
      <c r="T8">
        <v>0</v>
      </c>
      <c r="U8">
        <v>24.610254808408765</v>
      </c>
      <c r="V8">
        <v>0.96010026109660573</v>
      </c>
      <c r="W8">
        <v>1.9201648675171734</v>
      </c>
      <c r="X8">
        <v>14.360057676473541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14.523148515666408</v>
      </c>
      <c r="AF8">
        <v>2.6070658772819475</v>
      </c>
      <c r="AG8">
        <v>0</v>
      </c>
      <c r="AH8">
        <v>0</v>
      </c>
      <c r="AI8">
        <v>0</v>
      </c>
      <c r="AJ8">
        <v>0</v>
      </c>
      <c r="AK8">
        <v>15.955569405831364</v>
      </c>
      <c r="AL8">
        <v>0</v>
      </c>
      <c r="AM8">
        <v>0</v>
      </c>
      <c r="AN8">
        <v>0</v>
      </c>
      <c r="AO8">
        <v>0</v>
      </c>
      <c r="AP8">
        <v>2.4462060951118474</v>
      </c>
      <c r="AQ8">
        <v>0</v>
      </c>
      <c r="AR8">
        <v>1.4595261013586955</v>
      </c>
      <c r="AS8">
        <v>7.2717080391763318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289.94149286054494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0.95999314530524804</v>
      </c>
      <c r="L9">
        <v>101.50021590361445</v>
      </c>
      <c r="M9">
        <v>24.679509099950273</v>
      </c>
      <c r="N9">
        <v>34.701994076562642</v>
      </c>
      <c r="O9">
        <v>0</v>
      </c>
      <c r="P9">
        <v>36.24426425124863</v>
      </c>
      <c r="Q9">
        <v>1.911863414634146</v>
      </c>
      <c r="R9">
        <v>1.9106529914529911</v>
      </c>
      <c r="S9">
        <v>1.9191983298538622</v>
      </c>
      <c r="T9">
        <v>0</v>
      </c>
      <c r="U9">
        <v>24.610254808408765</v>
      </c>
      <c r="V9">
        <v>0.96010026109660573</v>
      </c>
      <c r="W9">
        <v>1.9201648675171734</v>
      </c>
      <c r="X9">
        <v>14.360057676473541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4.8410496074824634</v>
      </c>
      <c r="AF9">
        <v>2.6070658772819475</v>
      </c>
      <c r="AG9">
        <v>0</v>
      </c>
      <c r="AH9">
        <v>0</v>
      </c>
      <c r="AI9">
        <v>0</v>
      </c>
      <c r="AJ9">
        <v>0</v>
      </c>
      <c r="AK9">
        <v>15.955569405831364</v>
      </c>
      <c r="AL9">
        <v>0</v>
      </c>
      <c r="AM9">
        <v>0</v>
      </c>
      <c r="AN9">
        <v>0.567886</v>
      </c>
      <c r="AO9">
        <v>0</v>
      </c>
      <c r="AP9">
        <v>2.4462060951118474</v>
      </c>
      <c r="AQ9">
        <v>0</v>
      </c>
      <c r="AR9">
        <v>1.4595261013586955</v>
      </c>
      <c r="AS9">
        <v>1.9760077227178119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275.53157963590246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0.95999314530524804</v>
      </c>
      <c r="L10">
        <v>101.50021590361445</v>
      </c>
      <c r="M10">
        <v>24.679509099950273</v>
      </c>
      <c r="N10">
        <v>34.701994076562642</v>
      </c>
      <c r="O10">
        <v>0</v>
      </c>
      <c r="P10">
        <v>36.24426425124863</v>
      </c>
      <c r="Q10">
        <v>1.911863414634146</v>
      </c>
      <c r="R10">
        <v>1.9106529914529911</v>
      </c>
      <c r="S10">
        <v>1.9191983298538622</v>
      </c>
      <c r="T10">
        <v>0</v>
      </c>
      <c r="U10">
        <v>24.610254808408765</v>
      </c>
      <c r="V10">
        <v>0.96010026109660573</v>
      </c>
      <c r="W10">
        <v>1.9201648675171734</v>
      </c>
      <c r="X10">
        <v>14.359567143933685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4.8410496074824634</v>
      </c>
      <c r="AF10">
        <v>2.6070658772819475</v>
      </c>
      <c r="AG10">
        <v>0</v>
      </c>
      <c r="AH10">
        <v>0</v>
      </c>
      <c r="AI10">
        <v>0</v>
      </c>
      <c r="AJ10">
        <v>0</v>
      </c>
      <c r="AK10">
        <v>15.955569405831364</v>
      </c>
      <c r="AL10">
        <v>0</v>
      </c>
      <c r="AM10">
        <v>0</v>
      </c>
      <c r="AN10">
        <v>0.567886</v>
      </c>
      <c r="AO10">
        <v>0</v>
      </c>
      <c r="AP10">
        <v>2.4462060951118474</v>
      </c>
      <c r="AQ10">
        <v>0</v>
      </c>
      <c r="AR10">
        <v>1.4595261013586955</v>
      </c>
      <c r="AS10">
        <v>1.9760077227178119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275.5310891033626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0.91999807283979995</v>
      </c>
      <c r="L11">
        <v>101.50021590361445</v>
      </c>
      <c r="M11">
        <v>24.679509099950273</v>
      </c>
      <c r="N11">
        <v>34.701994076562642</v>
      </c>
      <c r="O11">
        <v>0</v>
      </c>
      <c r="P11">
        <v>36.24426425124863</v>
      </c>
      <c r="Q11">
        <v>1.8277803870967742</v>
      </c>
      <c r="R11">
        <v>1.9106529914529911</v>
      </c>
      <c r="S11">
        <v>1.840543796178344</v>
      </c>
      <c r="T11">
        <v>0</v>
      </c>
      <c r="U11">
        <v>24.610254808408765</v>
      </c>
      <c r="V11">
        <v>0.96010026109660573</v>
      </c>
      <c r="W11">
        <v>1.9201648675171734</v>
      </c>
      <c r="X11">
        <v>17.559802061622939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2.6070658772819475</v>
      </c>
      <c r="AG11">
        <v>0</v>
      </c>
      <c r="AH11">
        <v>0</v>
      </c>
      <c r="AI11">
        <v>0</v>
      </c>
      <c r="AJ11">
        <v>0</v>
      </c>
      <c r="AK11">
        <v>15.955569405831364</v>
      </c>
      <c r="AL11">
        <v>0</v>
      </c>
      <c r="AM11">
        <v>0</v>
      </c>
      <c r="AN11">
        <v>0.567886</v>
      </c>
      <c r="AO11">
        <v>0</v>
      </c>
      <c r="AP11">
        <v>2.4462060951118474</v>
      </c>
      <c r="AQ11">
        <v>0</v>
      </c>
      <c r="AR11">
        <v>1.4595261013586955</v>
      </c>
      <c r="AS11">
        <v>2.1736082495539701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273.88514230672718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0.91999807283979995</v>
      </c>
      <c r="L12">
        <v>101.50021590361445</v>
      </c>
      <c r="M12">
        <v>24.681908999484449</v>
      </c>
      <c r="N12">
        <v>34.701994076562642</v>
      </c>
      <c r="O12">
        <v>0</v>
      </c>
      <c r="P12">
        <v>36.24426425124863</v>
      </c>
      <c r="Q12">
        <v>1.8277803870967742</v>
      </c>
      <c r="R12">
        <v>1.9106529914529911</v>
      </c>
      <c r="S12">
        <v>1.840543796178344</v>
      </c>
      <c r="T12">
        <v>0</v>
      </c>
      <c r="U12">
        <v>24.610254808408765</v>
      </c>
      <c r="V12">
        <v>0.96010026109660573</v>
      </c>
      <c r="W12">
        <v>1.9106529914529911</v>
      </c>
      <c r="X12">
        <v>14.361499738903394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2.6070658772819475</v>
      </c>
      <c r="AG12">
        <v>0</v>
      </c>
      <c r="AH12">
        <v>0</v>
      </c>
      <c r="AI12">
        <v>0</v>
      </c>
      <c r="AJ12">
        <v>0</v>
      </c>
      <c r="AK12">
        <v>15.955569405831364</v>
      </c>
      <c r="AL12">
        <v>0</v>
      </c>
      <c r="AM12">
        <v>0</v>
      </c>
      <c r="AN12">
        <v>0.567886</v>
      </c>
      <c r="AO12">
        <v>0</v>
      </c>
      <c r="AP12">
        <v>2.4462060951118474</v>
      </c>
      <c r="AQ12">
        <v>0</v>
      </c>
      <c r="AR12">
        <v>1.4595261013586955</v>
      </c>
      <c r="AS12">
        <v>2.1736082495539701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270.67972800747765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0.91999807283979995</v>
      </c>
      <c r="L13">
        <v>101.50021590361445</v>
      </c>
      <c r="M13">
        <v>24.680623590600117</v>
      </c>
      <c r="N13">
        <v>34.701994076562642</v>
      </c>
      <c r="O13">
        <v>0</v>
      </c>
      <c r="P13">
        <v>36.24426425124863</v>
      </c>
      <c r="Q13">
        <v>1.8277803870967742</v>
      </c>
      <c r="R13">
        <v>1.9106529914529911</v>
      </c>
      <c r="S13">
        <v>1.840543796178344</v>
      </c>
      <c r="T13">
        <v>0</v>
      </c>
      <c r="U13">
        <v>24.610254808408765</v>
      </c>
      <c r="V13">
        <v>0.96010026109660573</v>
      </c>
      <c r="W13">
        <v>1.9106529914529911</v>
      </c>
      <c r="X13">
        <v>14.361499738903394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2.6070658772819475</v>
      </c>
      <c r="AG13">
        <v>0</v>
      </c>
      <c r="AH13">
        <v>0</v>
      </c>
      <c r="AI13">
        <v>0</v>
      </c>
      <c r="AJ13">
        <v>0</v>
      </c>
      <c r="AK13">
        <v>15.955569405831364</v>
      </c>
      <c r="AL13">
        <v>0</v>
      </c>
      <c r="AM13">
        <v>0</v>
      </c>
      <c r="AN13">
        <v>0.567886</v>
      </c>
      <c r="AO13">
        <v>0</v>
      </c>
      <c r="AP13">
        <v>2.4462060951118474</v>
      </c>
      <c r="AQ13">
        <v>0</v>
      </c>
      <c r="AR13">
        <v>1.4595261013586955</v>
      </c>
      <c r="AS13">
        <v>2.1736082495539701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270.67844259859334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0.91999807283979995</v>
      </c>
      <c r="L14">
        <v>101.50021590361445</v>
      </c>
      <c r="M14">
        <v>24.678059150463898</v>
      </c>
      <c r="N14">
        <v>34.701994076562642</v>
      </c>
      <c r="O14">
        <v>0</v>
      </c>
      <c r="P14">
        <v>36.24426425124863</v>
      </c>
      <c r="Q14">
        <v>1.8277803870967742</v>
      </c>
      <c r="R14">
        <v>1.9106529914529911</v>
      </c>
      <c r="S14">
        <v>1.840543796178344</v>
      </c>
      <c r="T14">
        <v>0</v>
      </c>
      <c r="U14">
        <v>24.610254808408765</v>
      </c>
      <c r="V14">
        <v>0.96010026109660573</v>
      </c>
      <c r="W14">
        <v>1.9106529914529911</v>
      </c>
      <c r="X14">
        <v>14.361499738903394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2.6070658772819475</v>
      </c>
      <c r="AG14">
        <v>0</v>
      </c>
      <c r="AH14">
        <v>0</v>
      </c>
      <c r="AI14">
        <v>0</v>
      </c>
      <c r="AJ14">
        <v>0</v>
      </c>
      <c r="AK14">
        <v>15.955569405831364</v>
      </c>
      <c r="AL14">
        <v>0</v>
      </c>
      <c r="AM14">
        <v>0</v>
      </c>
      <c r="AN14">
        <v>0.567886</v>
      </c>
      <c r="AO14">
        <v>0</v>
      </c>
      <c r="AP14">
        <v>2.4462060951118474</v>
      </c>
      <c r="AQ14">
        <v>0</v>
      </c>
      <c r="AR14">
        <v>1.4595261013586955</v>
      </c>
      <c r="AS14">
        <v>2.1736082495539701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270.67587815845707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0.91999807283979995</v>
      </c>
      <c r="L15">
        <v>101.50727948835542</v>
      </c>
      <c r="M15">
        <v>24.678383161954692</v>
      </c>
      <c r="N15">
        <v>34.701994076562642</v>
      </c>
      <c r="O15">
        <v>0</v>
      </c>
      <c r="P15">
        <v>36.24426425124863</v>
      </c>
      <c r="Q15">
        <v>1.8277803870967742</v>
      </c>
      <c r="R15">
        <v>1.9106529914529911</v>
      </c>
      <c r="S15">
        <v>1.840543796178344</v>
      </c>
      <c r="T15">
        <v>0</v>
      </c>
      <c r="U15">
        <v>24.610254808408765</v>
      </c>
      <c r="V15">
        <v>0.96010026109660573</v>
      </c>
      <c r="W15">
        <v>1.9106529914529911</v>
      </c>
      <c r="X15">
        <v>14.361499738903394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14.523148515666408</v>
      </c>
      <c r="AF15">
        <v>2.6070658772819475</v>
      </c>
      <c r="AG15">
        <v>0</v>
      </c>
      <c r="AH15">
        <v>0</v>
      </c>
      <c r="AI15">
        <v>0</v>
      </c>
      <c r="AJ15">
        <v>0</v>
      </c>
      <c r="AK15">
        <v>15.955569405831364</v>
      </c>
      <c r="AL15">
        <v>0</v>
      </c>
      <c r="AM15">
        <v>0</v>
      </c>
      <c r="AN15">
        <v>0.567886</v>
      </c>
      <c r="AO15">
        <v>0</v>
      </c>
      <c r="AP15">
        <v>0.67741092808616399</v>
      </c>
      <c r="AQ15">
        <v>0</v>
      </c>
      <c r="AR15">
        <v>1.4595261013586955</v>
      </c>
      <c r="AS15">
        <v>2.1736082495539701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283.43761910332961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0.91999807283979995</v>
      </c>
      <c r="L16">
        <v>101.50727948835542</v>
      </c>
      <c r="M16">
        <v>24.679509099950273</v>
      </c>
      <c r="N16">
        <v>34.701994076562642</v>
      </c>
      <c r="O16">
        <v>0</v>
      </c>
      <c r="P16">
        <v>36.24426425124863</v>
      </c>
      <c r="Q16">
        <v>1.8277803870967742</v>
      </c>
      <c r="R16">
        <v>1.9106529914529911</v>
      </c>
      <c r="S16">
        <v>1.840543796178344</v>
      </c>
      <c r="T16">
        <v>0</v>
      </c>
      <c r="U16">
        <v>24.610254808408765</v>
      </c>
      <c r="V16">
        <v>0.96010026109660573</v>
      </c>
      <c r="W16">
        <v>1.9201648675171734</v>
      </c>
      <c r="X16">
        <v>14.359714370959722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14.523148515666408</v>
      </c>
      <c r="AF16">
        <v>2.6070658772819475</v>
      </c>
      <c r="AG16">
        <v>0</v>
      </c>
      <c r="AH16">
        <v>0</v>
      </c>
      <c r="AI16">
        <v>0</v>
      </c>
      <c r="AJ16">
        <v>0</v>
      </c>
      <c r="AK16">
        <v>15.955569405831364</v>
      </c>
      <c r="AL16">
        <v>0</v>
      </c>
      <c r="AM16">
        <v>0</v>
      </c>
      <c r="AN16">
        <v>0.567886</v>
      </c>
      <c r="AO16">
        <v>0</v>
      </c>
      <c r="AP16">
        <v>0.67741092808616399</v>
      </c>
      <c r="AQ16">
        <v>0</v>
      </c>
      <c r="AR16">
        <v>1.4595261013586955</v>
      </c>
      <c r="AS16">
        <v>2.1736082495539701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283.44647154944568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0.91999807283979995</v>
      </c>
      <c r="L17">
        <v>101.50727948835542</v>
      </c>
      <c r="M17">
        <v>24.679509099950273</v>
      </c>
      <c r="N17">
        <v>34.701994076562642</v>
      </c>
      <c r="O17">
        <v>0</v>
      </c>
      <c r="P17">
        <v>36.24426425124863</v>
      </c>
      <c r="Q17">
        <v>1.8277803870967742</v>
      </c>
      <c r="R17">
        <v>1.9106529914529911</v>
      </c>
      <c r="S17">
        <v>1.840543796178344</v>
      </c>
      <c r="T17">
        <v>0</v>
      </c>
      <c r="U17">
        <v>24.610254808408765</v>
      </c>
      <c r="V17">
        <v>0.96010026109660573</v>
      </c>
      <c r="W17">
        <v>1.9201648675171734</v>
      </c>
      <c r="X17">
        <v>14.360428464866477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14.523148515666408</v>
      </c>
      <c r="AF17">
        <v>2.6070658772819475</v>
      </c>
      <c r="AG17">
        <v>0</v>
      </c>
      <c r="AH17">
        <v>0</v>
      </c>
      <c r="AI17">
        <v>0</v>
      </c>
      <c r="AJ17">
        <v>0</v>
      </c>
      <c r="AK17">
        <v>15.955569405831364</v>
      </c>
      <c r="AL17">
        <v>0</v>
      </c>
      <c r="AM17">
        <v>0</v>
      </c>
      <c r="AN17">
        <v>0.567886</v>
      </c>
      <c r="AO17">
        <v>0</v>
      </c>
      <c r="AP17">
        <v>0.67741092808616399</v>
      </c>
      <c r="AQ17">
        <v>0</v>
      </c>
      <c r="AR17">
        <v>1.4595261013586955</v>
      </c>
      <c r="AS17">
        <v>2.1736082495539701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283.44718564335244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0.91999807283979995</v>
      </c>
      <c r="L18">
        <v>101.50727948835542</v>
      </c>
      <c r="M18">
        <v>24.679509099950273</v>
      </c>
      <c r="N18">
        <v>34.701994076562642</v>
      </c>
      <c r="O18">
        <v>0</v>
      </c>
      <c r="P18">
        <v>36.24426425124863</v>
      </c>
      <c r="Q18">
        <v>1.8277803870967742</v>
      </c>
      <c r="R18">
        <v>1.9106529914529911</v>
      </c>
      <c r="S18">
        <v>1.840543796178344</v>
      </c>
      <c r="T18">
        <v>0</v>
      </c>
      <c r="U18">
        <v>24.610254808408765</v>
      </c>
      <c r="V18">
        <v>0.96010026109660573</v>
      </c>
      <c r="W18">
        <v>1.9201648675171734</v>
      </c>
      <c r="X18">
        <v>14.360538331771322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14.523148515666408</v>
      </c>
      <c r="AF18">
        <v>2.6070658772819475</v>
      </c>
      <c r="AG18">
        <v>0</v>
      </c>
      <c r="AH18">
        <v>0</v>
      </c>
      <c r="AI18">
        <v>0</v>
      </c>
      <c r="AJ18">
        <v>0</v>
      </c>
      <c r="AK18">
        <v>15.955569405831364</v>
      </c>
      <c r="AL18">
        <v>0</v>
      </c>
      <c r="AM18">
        <v>0</v>
      </c>
      <c r="AN18">
        <v>0.567886</v>
      </c>
      <c r="AO18">
        <v>0</v>
      </c>
      <c r="AP18">
        <v>0.67741092808616399</v>
      </c>
      <c r="AQ18">
        <v>0</v>
      </c>
      <c r="AR18">
        <v>1.4595261013586955</v>
      </c>
      <c r="AS18">
        <v>2.1736082495539701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283.44729551025728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0.91999807283979995</v>
      </c>
      <c r="L19">
        <v>101.50727948835542</v>
      </c>
      <c r="M19">
        <v>24.679509099950273</v>
      </c>
      <c r="N19">
        <v>34.701994076562642</v>
      </c>
      <c r="O19">
        <v>0</v>
      </c>
      <c r="P19">
        <v>36.24426425124863</v>
      </c>
      <c r="Q19">
        <v>1.8277803870967742</v>
      </c>
      <c r="R19">
        <v>1.9106529914529911</v>
      </c>
      <c r="S19">
        <v>1.840543796178344</v>
      </c>
      <c r="T19">
        <v>0</v>
      </c>
      <c r="U19">
        <v>24.610254808408765</v>
      </c>
      <c r="V19">
        <v>0.96010026109660573</v>
      </c>
      <c r="W19">
        <v>1.9201648675171734</v>
      </c>
      <c r="X19">
        <v>14.359185458295734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14.523148515666408</v>
      </c>
      <c r="AF19">
        <v>2.6070658772819475</v>
      </c>
      <c r="AG19">
        <v>0</v>
      </c>
      <c r="AH19">
        <v>0</v>
      </c>
      <c r="AI19">
        <v>0</v>
      </c>
      <c r="AJ19">
        <v>0</v>
      </c>
      <c r="AK19">
        <v>15.955569405831364</v>
      </c>
      <c r="AL19">
        <v>0</v>
      </c>
      <c r="AM19">
        <v>0</v>
      </c>
      <c r="AN19">
        <v>0.567886</v>
      </c>
      <c r="AO19">
        <v>0</v>
      </c>
      <c r="AP19">
        <v>0.67741092808616399</v>
      </c>
      <c r="AQ19">
        <v>4.5720708987301579</v>
      </c>
      <c r="AR19">
        <v>1.4595261013586955</v>
      </c>
      <c r="AS19">
        <v>2.1736082495539701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288.01801353551184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0.91999807283979995</v>
      </c>
      <c r="L20">
        <v>101.50727948835542</v>
      </c>
      <c r="M20">
        <v>24.679509099950273</v>
      </c>
      <c r="N20">
        <v>34.701994076562642</v>
      </c>
      <c r="O20">
        <v>0</v>
      </c>
      <c r="P20">
        <v>36.24426425124863</v>
      </c>
      <c r="Q20">
        <v>1.8277803870967742</v>
      </c>
      <c r="R20">
        <v>1.9106529914529911</v>
      </c>
      <c r="S20">
        <v>1.840543796178344</v>
      </c>
      <c r="T20">
        <v>0</v>
      </c>
      <c r="U20">
        <v>24.610254808408765</v>
      </c>
      <c r="V20">
        <v>0.96010026109660573</v>
      </c>
      <c r="W20">
        <v>1.9201648675171734</v>
      </c>
      <c r="X20">
        <v>14.359567143933685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14.523148515666408</v>
      </c>
      <c r="AF20">
        <v>2.6070658772819475</v>
      </c>
      <c r="AG20">
        <v>0</v>
      </c>
      <c r="AH20">
        <v>0</v>
      </c>
      <c r="AI20">
        <v>0</v>
      </c>
      <c r="AJ20">
        <v>0</v>
      </c>
      <c r="AK20">
        <v>15.955569405831364</v>
      </c>
      <c r="AL20">
        <v>0</v>
      </c>
      <c r="AM20">
        <v>0</v>
      </c>
      <c r="AN20">
        <v>0.567886</v>
      </c>
      <c r="AO20">
        <v>0</v>
      </c>
      <c r="AP20">
        <v>0.67741092808616399</v>
      </c>
      <c r="AQ20">
        <v>9.1441414906349188</v>
      </c>
      <c r="AR20">
        <v>1.4595261013586955</v>
      </c>
      <c r="AS20">
        <v>2.1736082495539701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292.59046581305455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0.91999807283979995</v>
      </c>
      <c r="L21">
        <v>101.50727948835542</v>
      </c>
      <c r="M21">
        <v>24.679509099950273</v>
      </c>
      <c r="N21">
        <v>34.701994076562642</v>
      </c>
      <c r="O21">
        <v>0</v>
      </c>
      <c r="P21">
        <v>36.24426425124863</v>
      </c>
      <c r="Q21">
        <v>1.8277803870967742</v>
      </c>
      <c r="R21">
        <v>1.9106529914529911</v>
      </c>
      <c r="S21">
        <v>1.840543796178344</v>
      </c>
      <c r="T21">
        <v>0</v>
      </c>
      <c r="U21">
        <v>24.610254808408765</v>
      </c>
      <c r="V21">
        <v>0.96010026109660573</v>
      </c>
      <c r="W21">
        <v>1.9201648675171734</v>
      </c>
      <c r="X21">
        <v>14.359567143933685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14.523148515666408</v>
      </c>
      <c r="AF21">
        <v>2.6070658772819475</v>
      </c>
      <c r="AG21">
        <v>0</v>
      </c>
      <c r="AH21">
        <v>0</v>
      </c>
      <c r="AI21">
        <v>0</v>
      </c>
      <c r="AJ21">
        <v>0</v>
      </c>
      <c r="AK21">
        <v>15.955569405831364</v>
      </c>
      <c r="AL21">
        <v>0</v>
      </c>
      <c r="AM21">
        <v>0</v>
      </c>
      <c r="AN21">
        <v>0.567886</v>
      </c>
      <c r="AO21">
        <v>0</v>
      </c>
      <c r="AP21">
        <v>0.94084854531897266</v>
      </c>
      <c r="AQ21">
        <v>9.1441414906349188</v>
      </c>
      <c r="AR21">
        <v>1.4595261013586955</v>
      </c>
      <c r="AS21">
        <v>2.1736082495539701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292.8539034302874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0.91999807283979995</v>
      </c>
      <c r="L22">
        <v>101.50727948835542</v>
      </c>
      <c r="M22">
        <v>24.679509099950273</v>
      </c>
      <c r="N22">
        <v>34.701994076562642</v>
      </c>
      <c r="O22">
        <v>0</v>
      </c>
      <c r="P22">
        <v>36.24426425124863</v>
      </c>
      <c r="Q22">
        <v>1.8277803870967742</v>
      </c>
      <c r="R22">
        <v>1.9106529914529911</v>
      </c>
      <c r="S22">
        <v>1.840543796178344</v>
      </c>
      <c r="T22">
        <v>0</v>
      </c>
      <c r="U22">
        <v>24.610254808408765</v>
      </c>
      <c r="V22">
        <v>0.96010026109660573</v>
      </c>
      <c r="W22">
        <v>1.9201648675171734</v>
      </c>
      <c r="X22">
        <v>14.359567143933685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14.523148515666408</v>
      </c>
      <c r="AF22">
        <v>2.6070658772819475</v>
      </c>
      <c r="AG22">
        <v>0</v>
      </c>
      <c r="AH22">
        <v>0</v>
      </c>
      <c r="AI22">
        <v>0</v>
      </c>
      <c r="AJ22">
        <v>0</v>
      </c>
      <c r="AK22">
        <v>15.955569405831364</v>
      </c>
      <c r="AL22">
        <v>0</v>
      </c>
      <c r="AM22">
        <v>0</v>
      </c>
      <c r="AN22">
        <v>0.567886</v>
      </c>
      <c r="AO22">
        <v>0</v>
      </c>
      <c r="AP22">
        <v>0.94084854531897266</v>
      </c>
      <c r="AQ22">
        <v>9.1441414906349188</v>
      </c>
      <c r="AR22">
        <v>1.4595261013586955</v>
      </c>
      <c r="AS22">
        <v>2.1736082495539701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292.8539034302874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0.92000669910729904</v>
      </c>
      <c r="L23">
        <v>101.50727948835542</v>
      </c>
      <c r="M23">
        <v>24.679509099950273</v>
      </c>
      <c r="N23">
        <v>34.701994076562642</v>
      </c>
      <c r="O23">
        <v>0</v>
      </c>
      <c r="P23">
        <v>36.24426425124863</v>
      </c>
      <c r="Q23">
        <v>1.8277803870967742</v>
      </c>
      <c r="R23">
        <v>1.9101175743986956</v>
      </c>
      <c r="S23">
        <v>1.840543796178344</v>
      </c>
      <c r="T23">
        <v>0</v>
      </c>
      <c r="U23">
        <v>24.610254808408765</v>
      </c>
      <c r="V23">
        <v>0.95965299185098951</v>
      </c>
      <c r="W23">
        <v>1.9201648675171734</v>
      </c>
      <c r="X23">
        <v>14.359567143933685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14.523148515666408</v>
      </c>
      <c r="AF23">
        <v>2.6070658772819475</v>
      </c>
      <c r="AG23">
        <v>0</v>
      </c>
      <c r="AH23">
        <v>0</v>
      </c>
      <c r="AI23">
        <v>0</v>
      </c>
      <c r="AJ23">
        <v>0</v>
      </c>
      <c r="AK23">
        <v>15.955569405831364</v>
      </c>
      <c r="AL23">
        <v>0</v>
      </c>
      <c r="AM23">
        <v>0</v>
      </c>
      <c r="AN23">
        <v>0.567886</v>
      </c>
      <c r="AO23">
        <v>0</v>
      </c>
      <c r="AP23">
        <v>0.94084854531897266</v>
      </c>
      <c r="AQ23">
        <v>9.1441414906349188</v>
      </c>
      <c r="AR23">
        <v>1.4595261013586955</v>
      </c>
      <c r="AS23">
        <v>2.1736082495539701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292.85292937025497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0.90000939550561809</v>
      </c>
      <c r="L24">
        <v>101.50727948835542</v>
      </c>
      <c r="M24">
        <v>24.679509099950273</v>
      </c>
      <c r="N24">
        <v>34.701994076562642</v>
      </c>
      <c r="O24">
        <v>0</v>
      </c>
      <c r="P24">
        <v>36.24426425124863</v>
      </c>
      <c r="Q24">
        <v>1.8277803870967742</v>
      </c>
      <c r="R24">
        <v>1.9101175743986956</v>
      </c>
      <c r="S24">
        <v>1.840543796178344</v>
      </c>
      <c r="T24">
        <v>0</v>
      </c>
      <c r="U24">
        <v>24.610254808408765</v>
      </c>
      <c r="V24">
        <v>0.95965299185098951</v>
      </c>
      <c r="W24">
        <v>1.9201648675171734</v>
      </c>
      <c r="X24">
        <v>14.360057676473541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14.523148515666408</v>
      </c>
      <c r="AF24">
        <v>2.6070658772819475</v>
      </c>
      <c r="AG24">
        <v>0</v>
      </c>
      <c r="AH24">
        <v>5.5644220800000008</v>
      </c>
      <c r="AI24">
        <v>0</v>
      </c>
      <c r="AJ24">
        <v>0</v>
      </c>
      <c r="AK24">
        <v>15.955569405831364</v>
      </c>
      <c r="AL24">
        <v>0</v>
      </c>
      <c r="AM24">
        <v>0</v>
      </c>
      <c r="AN24">
        <v>0.567886</v>
      </c>
      <c r="AO24">
        <v>0</v>
      </c>
      <c r="AP24">
        <v>0.94084854531897266</v>
      </c>
      <c r="AQ24">
        <v>9.1441414906349188</v>
      </c>
      <c r="AR24">
        <v>1.4595261013586955</v>
      </c>
      <c r="AS24">
        <v>2.1736082495539701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298.39784467919316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0.92000019057483162</v>
      </c>
      <c r="L25">
        <v>101.50727948835542</v>
      </c>
      <c r="M25">
        <v>24.679509099950273</v>
      </c>
      <c r="N25">
        <v>34.701994076562642</v>
      </c>
      <c r="O25">
        <v>0</v>
      </c>
      <c r="P25">
        <v>36.24426425124863</v>
      </c>
      <c r="Q25">
        <v>1.8277803870967742</v>
      </c>
      <c r="R25">
        <v>1.9101175743986956</v>
      </c>
      <c r="S25">
        <v>1.840543796178344</v>
      </c>
      <c r="T25">
        <v>0</v>
      </c>
      <c r="U25">
        <v>24.610254808408765</v>
      </c>
      <c r="V25">
        <v>0.95965299185098951</v>
      </c>
      <c r="W25">
        <v>10.230164735447891</v>
      </c>
      <c r="X25">
        <v>43.088834617985128</v>
      </c>
      <c r="Y25">
        <v>0</v>
      </c>
      <c r="Z25">
        <v>0</v>
      </c>
      <c r="AA25">
        <v>0</v>
      </c>
      <c r="AB25">
        <v>3.8695848987246806</v>
      </c>
      <c r="AC25">
        <v>2.8434209596356212</v>
      </c>
      <c r="AD25">
        <v>0</v>
      </c>
      <c r="AE25">
        <v>14.523148515666408</v>
      </c>
      <c r="AF25">
        <v>2.6070658772819475</v>
      </c>
      <c r="AG25">
        <v>0</v>
      </c>
      <c r="AH25">
        <v>11.128844160000002</v>
      </c>
      <c r="AI25">
        <v>0</v>
      </c>
      <c r="AJ25">
        <v>0</v>
      </c>
      <c r="AK25">
        <v>15.955569405831364</v>
      </c>
      <c r="AL25">
        <v>0</v>
      </c>
      <c r="AM25">
        <v>0</v>
      </c>
      <c r="AN25">
        <v>0.567886</v>
      </c>
      <c r="AO25">
        <v>0</v>
      </c>
      <c r="AP25">
        <v>0.94084854531897266</v>
      </c>
      <c r="AQ25">
        <v>9.1441414906349188</v>
      </c>
      <c r="AR25">
        <v>1.4595261013586955</v>
      </c>
      <c r="AS25">
        <v>2.1736082495539701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347.734040222065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0.91999877240333605</v>
      </c>
      <c r="L26">
        <v>101.50727948835542</v>
      </c>
      <c r="M26">
        <v>24.679509099950273</v>
      </c>
      <c r="N26">
        <v>34.701994076562642</v>
      </c>
      <c r="O26">
        <v>0</v>
      </c>
      <c r="P26">
        <v>36.24426425124863</v>
      </c>
      <c r="Q26">
        <v>1.8277803870967742</v>
      </c>
      <c r="R26">
        <v>1.9101175743986956</v>
      </c>
      <c r="S26">
        <v>1.840543796178344</v>
      </c>
      <c r="T26">
        <v>0</v>
      </c>
      <c r="U26">
        <v>24.610254808408765</v>
      </c>
      <c r="V26">
        <v>0.95965299185098951</v>
      </c>
      <c r="W26">
        <v>10.231172520108041</v>
      </c>
      <c r="X26">
        <v>43.089928726080146</v>
      </c>
      <c r="Y26">
        <v>0</v>
      </c>
      <c r="Z26">
        <v>0</v>
      </c>
      <c r="AA26">
        <v>0</v>
      </c>
      <c r="AB26">
        <v>3.8695848987246806</v>
      </c>
      <c r="AC26">
        <v>2.8434209596356212</v>
      </c>
      <c r="AD26">
        <v>1.8823592429977289</v>
      </c>
      <c r="AE26">
        <v>14.523148515666408</v>
      </c>
      <c r="AF26">
        <v>2.6070658772819475</v>
      </c>
      <c r="AG26">
        <v>0</v>
      </c>
      <c r="AH26">
        <v>16.69326624</v>
      </c>
      <c r="AI26">
        <v>1.1221155572663002</v>
      </c>
      <c r="AJ26">
        <v>0</v>
      </c>
      <c r="AK26">
        <v>15.955569405831364</v>
      </c>
      <c r="AL26">
        <v>0</v>
      </c>
      <c r="AM26">
        <v>0</v>
      </c>
      <c r="AN26">
        <v>0.567886</v>
      </c>
      <c r="AO26">
        <v>0</v>
      </c>
      <c r="AP26">
        <v>0.94084854531897266</v>
      </c>
      <c r="AQ26">
        <v>13.716212389365076</v>
      </c>
      <c r="AR26">
        <v>1.4595261013586955</v>
      </c>
      <c r="AS26">
        <v>2.1736082495539701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360.87710847564284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0.92000751578165629</v>
      </c>
      <c r="L27">
        <v>101.51091344019729</v>
      </c>
      <c r="M27">
        <v>24.679509099950273</v>
      </c>
      <c r="N27">
        <v>34.701994076562642</v>
      </c>
      <c r="O27">
        <v>0</v>
      </c>
      <c r="P27">
        <v>36.24426425124863</v>
      </c>
      <c r="Q27">
        <v>1.8277803870967742</v>
      </c>
      <c r="R27">
        <v>1.9196221317365267</v>
      </c>
      <c r="S27">
        <v>1.840543796178344</v>
      </c>
      <c r="T27">
        <v>0</v>
      </c>
      <c r="U27">
        <v>24.610254808408765</v>
      </c>
      <c r="V27">
        <v>0.95965299185098951</v>
      </c>
      <c r="W27">
        <v>10.231172520108041</v>
      </c>
      <c r="X27">
        <v>43.089928726080146</v>
      </c>
      <c r="Y27">
        <v>0</v>
      </c>
      <c r="Z27">
        <v>0.64638000000000007</v>
      </c>
      <c r="AA27">
        <v>2.0653198827004218</v>
      </c>
      <c r="AB27">
        <v>7.7391701042760674</v>
      </c>
      <c r="AC27">
        <v>5.6868416124548444</v>
      </c>
      <c r="AD27">
        <v>4.9290640805450412</v>
      </c>
      <c r="AE27">
        <v>14.523148515666408</v>
      </c>
      <c r="AF27">
        <v>5.2141320613590256</v>
      </c>
      <c r="AG27">
        <v>0</v>
      </c>
      <c r="AH27">
        <v>22.257688320000003</v>
      </c>
      <c r="AI27">
        <v>4.8041514084838965</v>
      </c>
      <c r="AJ27">
        <v>0</v>
      </c>
      <c r="AK27">
        <v>15.955569405831364</v>
      </c>
      <c r="AL27">
        <v>0</v>
      </c>
      <c r="AM27">
        <v>1.174975077269317</v>
      </c>
      <c r="AN27">
        <v>0.567886</v>
      </c>
      <c r="AO27">
        <v>0</v>
      </c>
      <c r="AP27">
        <v>0.94084854531897266</v>
      </c>
      <c r="AQ27">
        <v>13.716212389365076</v>
      </c>
      <c r="AR27">
        <v>1.4595261013586955</v>
      </c>
      <c r="AS27">
        <v>2.1736082495539701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386.39016549938316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0.92000751578165629</v>
      </c>
      <c r="L28">
        <v>101.51091344019729</v>
      </c>
      <c r="M28">
        <v>24.679509099950273</v>
      </c>
      <c r="N28">
        <v>34.701994076562642</v>
      </c>
      <c r="O28">
        <v>0</v>
      </c>
      <c r="P28">
        <v>36.24426425124863</v>
      </c>
      <c r="Q28">
        <v>1.8277803870967742</v>
      </c>
      <c r="R28">
        <v>1.9100325006165229</v>
      </c>
      <c r="S28">
        <v>1.840543796178344</v>
      </c>
      <c r="T28">
        <v>0</v>
      </c>
      <c r="U28">
        <v>24.610254808408765</v>
      </c>
      <c r="V28">
        <v>0.95846141935483875</v>
      </c>
      <c r="W28">
        <v>10.231172520108041</v>
      </c>
      <c r="X28">
        <v>43.089928726080146</v>
      </c>
      <c r="Y28">
        <v>0</v>
      </c>
      <c r="Z28">
        <v>5.7476108863636366</v>
      </c>
      <c r="AA28">
        <v>8.1220439999999989</v>
      </c>
      <c r="AB28">
        <v>7.7391701042760674</v>
      </c>
      <c r="AC28">
        <v>5.986148985000785</v>
      </c>
      <c r="AD28">
        <v>8.0526157616956837</v>
      </c>
      <c r="AE28">
        <v>14.523148515666408</v>
      </c>
      <c r="AF28">
        <v>7.8211979386409736</v>
      </c>
      <c r="AG28">
        <v>0</v>
      </c>
      <c r="AH28">
        <v>33.38653248</v>
      </c>
      <c r="AI28">
        <v>4.8041514084838965</v>
      </c>
      <c r="AJ28">
        <v>0</v>
      </c>
      <c r="AK28">
        <v>15.955569405831364</v>
      </c>
      <c r="AL28">
        <v>0</v>
      </c>
      <c r="AM28">
        <v>3.0956679189797449</v>
      </c>
      <c r="AN28">
        <v>0.567886</v>
      </c>
      <c r="AO28">
        <v>0</v>
      </c>
      <c r="AP28">
        <v>0.94084854531897266</v>
      </c>
      <c r="AQ28">
        <v>13.716212389365076</v>
      </c>
      <c r="AR28">
        <v>1.4595261013586955</v>
      </c>
      <c r="AS28">
        <v>2.1736082495539701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416.6168012321192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8.9597739318786971</v>
      </c>
      <c r="L29">
        <v>134.06973380205341</v>
      </c>
      <c r="M29">
        <v>24.679509099950273</v>
      </c>
      <c r="N29">
        <v>34.701994076562642</v>
      </c>
      <c r="O29">
        <v>0</v>
      </c>
      <c r="P29">
        <v>36.24426425124863</v>
      </c>
      <c r="Q29">
        <v>3.2022146153846158</v>
      </c>
      <c r="R29">
        <v>9.1299684220953665</v>
      </c>
      <c r="S29">
        <v>7.7570858024459088</v>
      </c>
      <c r="T29">
        <v>0</v>
      </c>
      <c r="U29">
        <v>24.610254808408765</v>
      </c>
      <c r="V29">
        <v>4.5371251786197559</v>
      </c>
      <c r="W29">
        <v>10.231172520108041</v>
      </c>
      <c r="X29">
        <v>43.089928726080146</v>
      </c>
      <c r="Y29">
        <v>0</v>
      </c>
      <c r="Z29">
        <v>5.7476108863636366</v>
      </c>
      <c r="AA29">
        <v>8.1220439999999989</v>
      </c>
      <c r="AB29">
        <v>7.7391701042760674</v>
      </c>
      <c r="AC29">
        <v>5.986148985000785</v>
      </c>
      <c r="AD29">
        <v>8.0526157616956837</v>
      </c>
      <c r="AE29">
        <v>14.523148515666408</v>
      </c>
      <c r="AF29">
        <v>7.8211979386409736</v>
      </c>
      <c r="AG29">
        <v>0</v>
      </c>
      <c r="AH29">
        <v>38.95095456</v>
      </c>
      <c r="AI29">
        <v>4.8041514084838965</v>
      </c>
      <c r="AJ29">
        <v>0</v>
      </c>
      <c r="AK29">
        <v>15.955569405831364</v>
      </c>
      <c r="AL29">
        <v>0</v>
      </c>
      <c r="AM29">
        <v>3.0956679189797449</v>
      </c>
      <c r="AN29">
        <v>0.567886</v>
      </c>
      <c r="AO29">
        <v>0</v>
      </c>
      <c r="AP29">
        <v>0.94084854531897266</v>
      </c>
      <c r="AQ29">
        <v>13.716212389365076</v>
      </c>
      <c r="AR29">
        <v>1.4595261013586955</v>
      </c>
      <c r="AS29">
        <v>2.1736082495539701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480.86938600537155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8.9597739318786971</v>
      </c>
      <c r="L30">
        <v>153.21654052833597</v>
      </c>
      <c r="M30">
        <v>24.679509099950273</v>
      </c>
      <c r="N30">
        <v>34.701994076562642</v>
      </c>
      <c r="O30">
        <v>0</v>
      </c>
      <c r="P30">
        <v>36.24426425124863</v>
      </c>
      <c r="Q30">
        <v>3.2022146153846158</v>
      </c>
      <c r="R30">
        <v>11.087789976210232</v>
      </c>
      <c r="S30">
        <v>7.7570858024459088</v>
      </c>
      <c r="T30">
        <v>0</v>
      </c>
      <c r="U30">
        <v>24.610254808408765</v>
      </c>
      <c r="V30">
        <v>5.3302945768566499</v>
      </c>
      <c r="W30">
        <v>10.231172520108041</v>
      </c>
      <c r="X30">
        <v>43.089928726080146</v>
      </c>
      <c r="Y30">
        <v>0</v>
      </c>
      <c r="Z30">
        <v>3.8317405909090909</v>
      </c>
      <c r="AA30">
        <v>8.1220439999999989</v>
      </c>
      <c r="AB30">
        <v>7.7391701042760674</v>
      </c>
      <c r="AC30">
        <v>5.986148985000785</v>
      </c>
      <c r="AD30">
        <v>8.0526157616956837</v>
      </c>
      <c r="AE30">
        <v>14.523148515666408</v>
      </c>
      <c r="AF30">
        <v>7.8211979386409736</v>
      </c>
      <c r="AG30">
        <v>0</v>
      </c>
      <c r="AH30">
        <v>40.342060080000003</v>
      </c>
      <c r="AI30">
        <v>4.8041514084838965</v>
      </c>
      <c r="AJ30">
        <v>0</v>
      </c>
      <c r="AK30">
        <v>15.955569405831364</v>
      </c>
      <c r="AL30">
        <v>0</v>
      </c>
      <c r="AM30">
        <v>3.0956679189797449</v>
      </c>
      <c r="AN30">
        <v>0.567886</v>
      </c>
      <c r="AO30">
        <v>0</v>
      </c>
      <c r="AP30">
        <v>0.94084854531897266</v>
      </c>
      <c r="AQ30">
        <v>13.716212389365076</v>
      </c>
      <c r="AR30">
        <v>1.4595261013586955</v>
      </c>
      <c r="AS30">
        <v>2.1736082495539701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502.24241890855126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8.9600374716781381</v>
      </c>
      <c r="L31">
        <v>185.77389770635642</v>
      </c>
      <c r="M31">
        <v>24.679509099950273</v>
      </c>
      <c r="N31">
        <v>34.701994076562642</v>
      </c>
      <c r="O31">
        <v>0</v>
      </c>
      <c r="P31">
        <v>36.24426425124863</v>
      </c>
      <c r="Q31">
        <v>2.9479579870129871</v>
      </c>
      <c r="R31">
        <v>12.446223295566504</v>
      </c>
      <c r="S31">
        <v>4.2611937843388965</v>
      </c>
      <c r="T31">
        <v>0</v>
      </c>
      <c r="U31">
        <v>24.610254808408765</v>
      </c>
      <c r="V31">
        <v>5.3302945768566499</v>
      </c>
      <c r="W31">
        <v>10.231172520108041</v>
      </c>
      <c r="X31">
        <v>43.089928726080146</v>
      </c>
      <c r="Y31">
        <v>0</v>
      </c>
      <c r="Z31">
        <v>3.8317405909090909</v>
      </c>
      <c r="AA31">
        <v>8.1220439999999989</v>
      </c>
      <c r="AB31">
        <v>7.7391701042760674</v>
      </c>
      <c r="AC31">
        <v>5.986148985000785</v>
      </c>
      <c r="AD31">
        <v>8.0526157616956837</v>
      </c>
      <c r="AE31">
        <v>14.523148515666408</v>
      </c>
      <c r="AF31">
        <v>7.8211979386409736</v>
      </c>
      <c r="AG31">
        <v>0</v>
      </c>
      <c r="AH31">
        <v>41.232367600527986</v>
      </c>
      <c r="AI31">
        <v>4.8041514084838965</v>
      </c>
      <c r="AJ31">
        <v>0</v>
      </c>
      <c r="AK31">
        <v>15.955569405831364</v>
      </c>
      <c r="AL31">
        <v>0</v>
      </c>
      <c r="AM31">
        <v>3.0956679189797449</v>
      </c>
      <c r="AN31">
        <v>0.567886</v>
      </c>
      <c r="AO31">
        <v>0</v>
      </c>
      <c r="AP31">
        <v>0.94084854531897266</v>
      </c>
      <c r="AQ31">
        <v>13.716212389365076</v>
      </c>
      <c r="AR31">
        <v>11.676208197282609</v>
      </c>
      <c r="AS31">
        <v>2.1736082495539701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543.51531391570063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8.9501995142682258</v>
      </c>
      <c r="L32">
        <v>185.77389770635642</v>
      </c>
      <c r="M32">
        <v>24.679509099950273</v>
      </c>
      <c r="N32">
        <v>34.701994076562642</v>
      </c>
      <c r="O32">
        <v>0</v>
      </c>
      <c r="P32">
        <v>36.24426425124863</v>
      </c>
      <c r="Q32">
        <v>1.7611653167701866</v>
      </c>
      <c r="R32">
        <v>12.446223295566504</v>
      </c>
      <c r="S32">
        <v>4.2611937843388965</v>
      </c>
      <c r="T32">
        <v>0</v>
      </c>
      <c r="U32">
        <v>24.610254808408765</v>
      </c>
      <c r="V32">
        <v>5.3302945768566499</v>
      </c>
      <c r="W32">
        <v>10.231172520108041</v>
      </c>
      <c r="X32">
        <v>43.089928726080146</v>
      </c>
      <c r="Y32">
        <v>0</v>
      </c>
      <c r="Z32">
        <v>3.8317405909090909</v>
      </c>
      <c r="AA32">
        <v>8.1220439999999989</v>
      </c>
      <c r="AB32">
        <v>7.7391701042760674</v>
      </c>
      <c r="AC32">
        <v>5.986148985000785</v>
      </c>
      <c r="AD32">
        <v>8.0526157616956837</v>
      </c>
      <c r="AE32">
        <v>14.523148515666408</v>
      </c>
      <c r="AF32">
        <v>7.8211979386409736</v>
      </c>
      <c r="AG32">
        <v>0</v>
      </c>
      <c r="AH32">
        <v>41.232367600527986</v>
      </c>
      <c r="AI32">
        <v>4.8041514084838965</v>
      </c>
      <c r="AJ32">
        <v>0</v>
      </c>
      <c r="AK32">
        <v>15.955569405831364</v>
      </c>
      <c r="AL32">
        <v>0</v>
      </c>
      <c r="AM32">
        <v>3.0956679189797449</v>
      </c>
      <c r="AN32">
        <v>0.567886</v>
      </c>
      <c r="AO32">
        <v>0</v>
      </c>
      <c r="AP32">
        <v>0.94084854531897266</v>
      </c>
      <c r="AQ32">
        <v>13.716212389365076</v>
      </c>
      <c r="AR32">
        <v>11.676208197282609</v>
      </c>
      <c r="AS32">
        <v>2.1736082495539701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542.31868328804796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8.9502350493989518</v>
      </c>
      <c r="L33">
        <v>185.77389770635642</v>
      </c>
      <c r="M33">
        <v>24.679509099950273</v>
      </c>
      <c r="N33">
        <v>34.701994076562642</v>
      </c>
      <c r="O33">
        <v>0</v>
      </c>
      <c r="P33">
        <v>36.24426425124863</v>
      </c>
      <c r="Q33">
        <v>1.7611653167701866</v>
      </c>
      <c r="R33">
        <v>12.446223295566504</v>
      </c>
      <c r="S33">
        <v>4.2611937843388965</v>
      </c>
      <c r="T33">
        <v>0</v>
      </c>
      <c r="U33">
        <v>24.610254808408765</v>
      </c>
      <c r="V33">
        <v>5.3302945768566499</v>
      </c>
      <c r="W33">
        <v>10.231172520108041</v>
      </c>
      <c r="X33">
        <v>43.089928726080146</v>
      </c>
      <c r="Y33">
        <v>0</v>
      </c>
      <c r="Z33">
        <v>3.8317405909090909</v>
      </c>
      <c r="AA33">
        <v>8.1220439999999989</v>
      </c>
      <c r="AB33">
        <v>7.7391701042760674</v>
      </c>
      <c r="AC33">
        <v>5.986148985000785</v>
      </c>
      <c r="AD33">
        <v>8.0526157616956837</v>
      </c>
      <c r="AE33">
        <v>14.523148515666408</v>
      </c>
      <c r="AF33">
        <v>7.8211979386409736</v>
      </c>
      <c r="AG33">
        <v>0</v>
      </c>
      <c r="AH33">
        <v>34.777638000000003</v>
      </c>
      <c r="AI33">
        <v>1.1221155572663002</v>
      </c>
      <c r="AJ33">
        <v>0</v>
      </c>
      <c r="AK33">
        <v>15.955569405831364</v>
      </c>
      <c r="AL33">
        <v>0</v>
      </c>
      <c r="AM33">
        <v>3.0956679189797449</v>
      </c>
      <c r="AN33">
        <v>0.567886</v>
      </c>
      <c r="AO33">
        <v>0</v>
      </c>
      <c r="AP33">
        <v>0.94084854531897266</v>
      </c>
      <c r="AQ33">
        <v>13.716212389365076</v>
      </c>
      <c r="AR33">
        <v>2.5947128986413044</v>
      </c>
      <c r="AS33">
        <v>1.580806055456438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522.50765587869444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8.9502350493989518</v>
      </c>
      <c r="L34">
        <v>185.77389770635642</v>
      </c>
      <c r="M34">
        <v>24.679509099950273</v>
      </c>
      <c r="N34">
        <v>34.701994076562642</v>
      </c>
      <c r="O34">
        <v>0</v>
      </c>
      <c r="P34">
        <v>36.24426425124863</v>
      </c>
      <c r="Q34">
        <v>1.7611653167701866</v>
      </c>
      <c r="R34">
        <v>12.446223295566504</v>
      </c>
      <c r="S34">
        <v>4.2611937843388965</v>
      </c>
      <c r="T34">
        <v>0</v>
      </c>
      <c r="U34">
        <v>24.610254808408765</v>
      </c>
      <c r="V34">
        <v>5.3302945768566499</v>
      </c>
      <c r="W34">
        <v>10.231172520108041</v>
      </c>
      <c r="X34">
        <v>43.089928726080146</v>
      </c>
      <c r="Y34">
        <v>0</v>
      </c>
      <c r="Z34">
        <v>1.9158702954545455</v>
      </c>
      <c r="AA34">
        <v>4.1269265438818561</v>
      </c>
      <c r="AB34">
        <v>7.7156705536384083</v>
      </c>
      <c r="AC34">
        <v>2.8434209596356212</v>
      </c>
      <c r="AD34">
        <v>5.3684105077971243</v>
      </c>
      <c r="AE34">
        <v>14.523148515666408</v>
      </c>
      <c r="AF34">
        <v>2.8967399999999999</v>
      </c>
      <c r="AG34">
        <v>0</v>
      </c>
      <c r="AH34">
        <v>25.679808034192188</v>
      </c>
      <c r="AI34">
        <v>0</v>
      </c>
      <c r="AJ34">
        <v>0</v>
      </c>
      <c r="AK34">
        <v>15.955569405831364</v>
      </c>
      <c r="AL34">
        <v>0</v>
      </c>
      <c r="AM34">
        <v>1.4491360922730681</v>
      </c>
      <c r="AN34">
        <v>0.567886</v>
      </c>
      <c r="AO34">
        <v>0</v>
      </c>
      <c r="AP34">
        <v>0.94084854531897266</v>
      </c>
      <c r="AQ34">
        <v>13.716212389365076</v>
      </c>
      <c r="AR34">
        <v>1.9460345972826087</v>
      </c>
      <c r="AS34">
        <v>1.580806055456438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493.30662170743983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8.9502350493989518</v>
      </c>
      <c r="L35">
        <v>185.77389770635642</v>
      </c>
      <c r="M35">
        <v>24.679509099950273</v>
      </c>
      <c r="N35">
        <v>34.701994076562642</v>
      </c>
      <c r="O35">
        <v>0</v>
      </c>
      <c r="P35">
        <v>36.24426425124863</v>
      </c>
      <c r="Q35">
        <v>1.7611653167701866</v>
      </c>
      <c r="R35">
        <v>12.446223295566504</v>
      </c>
      <c r="S35">
        <v>4.2611937843388965</v>
      </c>
      <c r="T35">
        <v>0</v>
      </c>
      <c r="U35">
        <v>24.610254808408765</v>
      </c>
      <c r="V35">
        <v>5.3302945768566499</v>
      </c>
      <c r="W35">
        <v>10.231172520108041</v>
      </c>
      <c r="X35">
        <v>43.089928726080146</v>
      </c>
      <c r="Y35">
        <v>0</v>
      </c>
      <c r="Z35">
        <v>0</v>
      </c>
      <c r="AA35">
        <v>2.5526423999999999</v>
      </c>
      <c r="AB35">
        <v>3.8695848987246806</v>
      </c>
      <c r="AC35">
        <v>2.8434209596356212</v>
      </c>
      <c r="AD35">
        <v>2.3286918027252081</v>
      </c>
      <c r="AE35">
        <v>14.523148515666408</v>
      </c>
      <c r="AF35">
        <v>2.6070658772819475</v>
      </c>
      <c r="AG35">
        <v>0</v>
      </c>
      <c r="AH35">
        <v>22.257688320000003</v>
      </c>
      <c r="AI35">
        <v>0</v>
      </c>
      <c r="AJ35">
        <v>0</v>
      </c>
      <c r="AK35">
        <v>15.955569405831364</v>
      </c>
      <c r="AL35">
        <v>0</v>
      </c>
      <c r="AM35">
        <v>0</v>
      </c>
      <c r="AN35">
        <v>0.567886</v>
      </c>
      <c r="AO35">
        <v>0</v>
      </c>
      <c r="AP35">
        <v>0.94084854531897266</v>
      </c>
      <c r="AQ35">
        <v>13.716212389365076</v>
      </c>
      <c r="AR35">
        <v>1.9460345972826087</v>
      </c>
      <c r="AS35">
        <v>2.1736082495539701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478.36253517303197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8.9502350493989518</v>
      </c>
      <c r="L36">
        <v>185.77389770635642</v>
      </c>
      <c r="M36">
        <v>24.679509099950273</v>
      </c>
      <c r="N36">
        <v>34.701994076562642</v>
      </c>
      <c r="O36">
        <v>0</v>
      </c>
      <c r="P36">
        <v>36.24426425124863</v>
      </c>
      <c r="Q36">
        <v>1.7611653167701866</v>
      </c>
      <c r="R36">
        <v>12.446223295566504</v>
      </c>
      <c r="S36">
        <v>4.2611937843388965</v>
      </c>
      <c r="T36">
        <v>0</v>
      </c>
      <c r="U36">
        <v>24.610254808408765</v>
      </c>
      <c r="V36">
        <v>5.3302945768566499</v>
      </c>
      <c r="W36">
        <v>10.231172520108041</v>
      </c>
      <c r="X36">
        <v>43.089928726080146</v>
      </c>
      <c r="Y36">
        <v>0</v>
      </c>
      <c r="Z36">
        <v>0</v>
      </c>
      <c r="AA36">
        <v>0</v>
      </c>
      <c r="AB36">
        <v>3.8695848987246806</v>
      </c>
      <c r="AC36">
        <v>0</v>
      </c>
      <c r="AD36">
        <v>0</v>
      </c>
      <c r="AE36">
        <v>14.523148515666408</v>
      </c>
      <c r="AF36">
        <v>2.6070658772819475</v>
      </c>
      <c r="AG36">
        <v>0</v>
      </c>
      <c r="AH36">
        <v>11.128844160000002</v>
      </c>
      <c r="AI36">
        <v>0</v>
      </c>
      <c r="AJ36">
        <v>0</v>
      </c>
      <c r="AK36">
        <v>15.955569405831364</v>
      </c>
      <c r="AL36">
        <v>0</v>
      </c>
      <c r="AM36">
        <v>0</v>
      </c>
      <c r="AN36">
        <v>0.567886</v>
      </c>
      <c r="AO36">
        <v>0</v>
      </c>
      <c r="AP36">
        <v>0.94084854531897266</v>
      </c>
      <c r="AQ36">
        <v>13.716212389365076</v>
      </c>
      <c r="AR36">
        <v>1.9460345972826087</v>
      </c>
      <c r="AS36">
        <v>2.1736082495539701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459.50893585067115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8.9502350493989518</v>
      </c>
      <c r="L37">
        <v>185.77389770635642</v>
      </c>
      <c r="M37">
        <v>24.679509099950273</v>
      </c>
      <c r="N37">
        <v>34.701994076562642</v>
      </c>
      <c r="O37">
        <v>0</v>
      </c>
      <c r="P37">
        <v>36.24426425124863</v>
      </c>
      <c r="Q37">
        <v>1.7611653167701866</v>
      </c>
      <c r="R37">
        <v>12.446223295566504</v>
      </c>
      <c r="S37">
        <v>4.2611937843388965</v>
      </c>
      <c r="T37">
        <v>0</v>
      </c>
      <c r="U37">
        <v>24.610254808408765</v>
      </c>
      <c r="V37">
        <v>5.3302945768566499</v>
      </c>
      <c r="W37">
        <v>10.231172520108041</v>
      </c>
      <c r="X37">
        <v>43.089928726080146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14.523148515666408</v>
      </c>
      <c r="AF37">
        <v>2.6070658772819475</v>
      </c>
      <c r="AG37">
        <v>0</v>
      </c>
      <c r="AH37">
        <v>6.8720613178880683</v>
      </c>
      <c r="AI37">
        <v>0</v>
      </c>
      <c r="AJ37">
        <v>0</v>
      </c>
      <c r="AK37">
        <v>15.955569405831364</v>
      </c>
      <c r="AL37">
        <v>0</v>
      </c>
      <c r="AM37">
        <v>0</v>
      </c>
      <c r="AN37">
        <v>0.567886</v>
      </c>
      <c r="AO37">
        <v>0</v>
      </c>
      <c r="AP37">
        <v>0.94084854531897266</v>
      </c>
      <c r="AQ37">
        <v>13.716212389365076</v>
      </c>
      <c r="AR37">
        <v>11.676208197282609</v>
      </c>
      <c r="AS37">
        <v>2.1736082495539701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461.11274170983449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8.9502063926244482</v>
      </c>
      <c r="L38">
        <v>185.77389770635642</v>
      </c>
      <c r="M38">
        <v>24.679509099950273</v>
      </c>
      <c r="N38">
        <v>34.701994076562642</v>
      </c>
      <c r="O38">
        <v>0</v>
      </c>
      <c r="P38">
        <v>36.24426425124863</v>
      </c>
      <c r="Q38">
        <v>1.7611653167701866</v>
      </c>
      <c r="R38">
        <v>12.446223295566504</v>
      </c>
      <c r="S38">
        <v>4.2611937843388965</v>
      </c>
      <c r="T38">
        <v>0</v>
      </c>
      <c r="U38">
        <v>24.610254808408765</v>
      </c>
      <c r="V38">
        <v>5.3302945768566499</v>
      </c>
      <c r="W38">
        <v>10.231172520108041</v>
      </c>
      <c r="X38">
        <v>43.089928726080146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9.6820989081839439</v>
      </c>
      <c r="AF38">
        <v>2.6070658772819475</v>
      </c>
      <c r="AG38">
        <v>0</v>
      </c>
      <c r="AH38">
        <v>5.6478883621119325</v>
      </c>
      <c r="AI38">
        <v>0</v>
      </c>
      <c r="AJ38">
        <v>0</v>
      </c>
      <c r="AK38">
        <v>15.955569405831364</v>
      </c>
      <c r="AL38">
        <v>0</v>
      </c>
      <c r="AM38">
        <v>0</v>
      </c>
      <c r="AN38">
        <v>0.567886</v>
      </c>
      <c r="AO38">
        <v>0</v>
      </c>
      <c r="AP38">
        <v>0.94084854531897266</v>
      </c>
      <c r="AQ38">
        <v>13.716212389365076</v>
      </c>
      <c r="AR38">
        <v>11.676208197282609</v>
      </c>
      <c r="AS38">
        <v>2.1736082495539701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455.04749048980136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8.9598320453960234</v>
      </c>
      <c r="L39">
        <v>185.77389770635642</v>
      </c>
      <c r="M39">
        <v>24.679509099950273</v>
      </c>
      <c r="N39">
        <v>34.701994076562642</v>
      </c>
      <c r="O39">
        <v>0</v>
      </c>
      <c r="P39">
        <v>36.24426425124863</v>
      </c>
      <c r="Q39">
        <v>1.7611653167701866</v>
      </c>
      <c r="R39">
        <v>12.446223295566504</v>
      </c>
      <c r="S39">
        <v>4.2611937843388965</v>
      </c>
      <c r="T39">
        <v>0</v>
      </c>
      <c r="U39">
        <v>24.610254808408765</v>
      </c>
      <c r="V39">
        <v>5.3302945768566499</v>
      </c>
      <c r="W39">
        <v>10.231172520108041</v>
      </c>
      <c r="X39">
        <v>43.089928726080146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9.6820989081839439</v>
      </c>
      <c r="AF39">
        <v>2.6070658772819475</v>
      </c>
      <c r="AG39">
        <v>0</v>
      </c>
      <c r="AH39">
        <v>0</v>
      </c>
      <c r="AI39">
        <v>0</v>
      </c>
      <c r="AJ39">
        <v>0</v>
      </c>
      <c r="AK39">
        <v>15.955569405831364</v>
      </c>
      <c r="AL39">
        <v>0</v>
      </c>
      <c r="AM39">
        <v>0</v>
      </c>
      <c r="AN39">
        <v>0.567886</v>
      </c>
      <c r="AO39">
        <v>0</v>
      </c>
      <c r="AP39">
        <v>0.94084854531897266</v>
      </c>
      <c r="AQ39">
        <v>13.716212389365076</v>
      </c>
      <c r="AR39">
        <v>1.4595261013586955</v>
      </c>
      <c r="AS39">
        <v>2.1736082495539701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439.19254568453709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8.9598032858313434</v>
      </c>
      <c r="L40">
        <v>185.78033798169963</v>
      </c>
      <c r="M40">
        <v>24.679509099950273</v>
      </c>
      <c r="N40">
        <v>34.701994076562642</v>
      </c>
      <c r="O40">
        <v>0</v>
      </c>
      <c r="P40">
        <v>36.24426425124863</v>
      </c>
      <c r="Q40">
        <v>1.7602264705882353</v>
      </c>
      <c r="R40">
        <v>12.446223295566504</v>
      </c>
      <c r="S40">
        <v>4.257463092436975</v>
      </c>
      <c r="T40">
        <v>0</v>
      </c>
      <c r="U40">
        <v>24.610254808408765</v>
      </c>
      <c r="V40">
        <v>5.3302945768566499</v>
      </c>
      <c r="W40">
        <v>10.231172520108041</v>
      </c>
      <c r="X40">
        <v>43.089928726080146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9.6820989081839439</v>
      </c>
      <c r="AF40">
        <v>2.6070658772819475</v>
      </c>
      <c r="AG40">
        <v>0</v>
      </c>
      <c r="AH40">
        <v>0</v>
      </c>
      <c r="AI40">
        <v>0</v>
      </c>
      <c r="AJ40">
        <v>0</v>
      </c>
      <c r="AK40">
        <v>15.955569405831364</v>
      </c>
      <c r="AL40">
        <v>0</v>
      </c>
      <c r="AM40">
        <v>0</v>
      </c>
      <c r="AN40">
        <v>0.567886</v>
      </c>
      <c r="AO40">
        <v>0</v>
      </c>
      <c r="AP40">
        <v>0.94084854531897266</v>
      </c>
      <c r="AQ40">
        <v>13.716212389365076</v>
      </c>
      <c r="AR40">
        <v>1.4595261013586955</v>
      </c>
      <c r="AS40">
        <v>2.1736082495539701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439.19428766223177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8.9598032858313434</v>
      </c>
      <c r="L41">
        <v>185.78033798169963</v>
      </c>
      <c r="M41">
        <v>24.679509099950273</v>
      </c>
      <c r="N41">
        <v>34.701994076562642</v>
      </c>
      <c r="O41">
        <v>0</v>
      </c>
      <c r="P41">
        <v>36.24426425124863</v>
      </c>
      <c r="Q41">
        <v>1.7602264705882353</v>
      </c>
      <c r="R41">
        <v>12.446223295566504</v>
      </c>
      <c r="S41">
        <v>4.257463092436975</v>
      </c>
      <c r="T41">
        <v>0</v>
      </c>
      <c r="U41">
        <v>24.610254808408765</v>
      </c>
      <c r="V41">
        <v>5.3302945768566499</v>
      </c>
      <c r="W41">
        <v>10.231172520108041</v>
      </c>
      <c r="X41">
        <v>43.089928726080146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4.8410496074824634</v>
      </c>
      <c r="AF41">
        <v>2.6070658772819475</v>
      </c>
      <c r="AG41">
        <v>0</v>
      </c>
      <c r="AH41">
        <v>0</v>
      </c>
      <c r="AI41">
        <v>0</v>
      </c>
      <c r="AJ41">
        <v>0</v>
      </c>
      <c r="AK41">
        <v>15.955569405831364</v>
      </c>
      <c r="AL41">
        <v>0</v>
      </c>
      <c r="AM41">
        <v>0</v>
      </c>
      <c r="AN41">
        <v>0.567886</v>
      </c>
      <c r="AO41">
        <v>0</v>
      </c>
      <c r="AP41">
        <v>0.94084854531897266</v>
      </c>
      <c r="AQ41">
        <v>13.716212389365076</v>
      </c>
      <c r="AR41">
        <v>1.4595261013586955</v>
      </c>
      <c r="AS41">
        <v>2.7664107504460302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434.94604086242236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8.9598032858313434</v>
      </c>
      <c r="L42">
        <v>185.78033798169963</v>
      </c>
      <c r="M42">
        <v>24.679509099950273</v>
      </c>
      <c r="N42">
        <v>34.701994076562642</v>
      </c>
      <c r="O42">
        <v>0</v>
      </c>
      <c r="P42">
        <v>36.24426425124863</v>
      </c>
      <c r="Q42">
        <v>1.7602264705882353</v>
      </c>
      <c r="R42">
        <v>12.446223295566504</v>
      </c>
      <c r="S42">
        <v>4.257463092436975</v>
      </c>
      <c r="T42">
        <v>0</v>
      </c>
      <c r="U42">
        <v>24.610254808408765</v>
      </c>
      <c r="V42">
        <v>5.3302945768566499</v>
      </c>
      <c r="W42">
        <v>10.231172520108041</v>
      </c>
      <c r="X42">
        <v>43.089928726080146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4.8410496074824634</v>
      </c>
      <c r="AF42">
        <v>2.6070658772819475</v>
      </c>
      <c r="AG42">
        <v>0</v>
      </c>
      <c r="AH42">
        <v>0</v>
      </c>
      <c r="AI42">
        <v>0</v>
      </c>
      <c r="AJ42">
        <v>0</v>
      </c>
      <c r="AK42">
        <v>15.955569405831364</v>
      </c>
      <c r="AL42">
        <v>0</v>
      </c>
      <c r="AM42">
        <v>0</v>
      </c>
      <c r="AN42">
        <v>0.567886</v>
      </c>
      <c r="AO42">
        <v>0</v>
      </c>
      <c r="AP42">
        <v>0.94084854531897266</v>
      </c>
      <c r="AQ42">
        <v>9.1441414906349188</v>
      </c>
      <c r="AR42">
        <v>1.4595261013586955</v>
      </c>
      <c r="AS42">
        <v>4.3472168059024678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431.95477601914865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8.9598032858313434</v>
      </c>
      <c r="L43">
        <v>183.96667290649245</v>
      </c>
      <c r="M43">
        <v>24.679509099950273</v>
      </c>
      <c r="N43">
        <v>34.701994076562642</v>
      </c>
      <c r="O43">
        <v>0</v>
      </c>
      <c r="P43">
        <v>36.24426425124863</v>
      </c>
      <c r="Q43">
        <v>3.2022146153846158</v>
      </c>
      <c r="R43">
        <v>12.446223295566504</v>
      </c>
      <c r="S43">
        <v>4.257463092436975</v>
      </c>
      <c r="T43">
        <v>0</v>
      </c>
      <c r="U43">
        <v>24.610254808408765</v>
      </c>
      <c r="V43">
        <v>5.3302945768566499</v>
      </c>
      <c r="W43">
        <v>6.8187354455445544</v>
      </c>
      <c r="X43">
        <v>43.089928726080146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4.8410496074824634</v>
      </c>
      <c r="AF43">
        <v>2.6070658772819475</v>
      </c>
      <c r="AG43">
        <v>0</v>
      </c>
      <c r="AH43">
        <v>0</v>
      </c>
      <c r="AI43">
        <v>0</v>
      </c>
      <c r="AJ43">
        <v>0</v>
      </c>
      <c r="AK43">
        <v>15.955569405831364</v>
      </c>
      <c r="AL43">
        <v>0</v>
      </c>
      <c r="AM43">
        <v>0</v>
      </c>
      <c r="AN43">
        <v>0.567886</v>
      </c>
      <c r="AO43">
        <v>0</v>
      </c>
      <c r="AP43">
        <v>0.94084854531897266</v>
      </c>
      <c r="AQ43">
        <v>4.5720708987301579</v>
      </c>
      <c r="AR43">
        <v>1.4595261013586955</v>
      </c>
      <c r="AS43">
        <v>4.3472168059024678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423.59859142226958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8.9598032858313434</v>
      </c>
      <c r="L44">
        <v>183.96667290649245</v>
      </c>
      <c r="M44">
        <v>24.679509099950273</v>
      </c>
      <c r="N44">
        <v>34.701994076562642</v>
      </c>
      <c r="O44">
        <v>0</v>
      </c>
      <c r="P44">
        <v>36.24426425124863</v>
      </c>
      <c r="Q44">
        <v>3.2022146153846158</v>
      </c>
      <c r="R44">
        <v>12.447862755950673</v>
      </c>
      <c r="S44">
        <v>4.257463092436975</v>
      </c>
      <c r="T44">
        <v>0</v>
      </c>
      <c r="U44">
        <v>24.610254808408765</v>
      </c>
      <c r="V44">
        <v>5.3302945768566499</v>
      </c>
      <c r="W44">
        <v>6.8187354455445544</v>
      </c>
      <c r="X44">
        <v>43.089928726080146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4.8410496074824634</v>
      </c>
      <c r="AF44">
        <v>2.6070658772819475</v>
      </c>
      <c r="AG44">
        <v>0</v>
      </c>
      <c r="AH44">
        <v>0</v>
      </c>
      <c r="AI44">
        <v>0</v>
      </c>
      <c r="AJ44">
        <v>0</v>
      </c>
      <c r="AK44">
        <v>15.955569405831364</v>
      </c>
      <c r="AL44">
        <v>0</v>
      </c>
      <c r="AM44">
        <v>0</v>
      </c>
      <c r="AN44">
        <v>0.567886</v>
      </c>
      <c r="AO44">
        <v>0</v>
      </c>
      <c r="AP44">
        <v>0.94084854531897266</v>
      </c>
      <c r="AQ44">
        <v>4.5720708987301579</v>
      </c>
      <c r="AR44">
        <v>1.4595261013586955</v>
      </c>
      <c r="AS44">
        <v>4.3472168059024678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423.60023088265376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8.9598032858313434</v>
      </c>
      <c r="L45">
        <v>183.96667290649245</v>
      </c>
      <c r="M45">
        <v>24.679509099950273</v>
      </c>
      <c r="N45">
        <v>34.701994076562642</v>
      </c>
      <c r="O45">
        <v>0</v>
      </c>
      <c r="P45">
        <v>36.24426425124863</v>
      </c>
      <c r="Q45">
        <v>3.2022146153846158</v>
      </c>
      <c r="R45">
        <v>12.447862755950673</v>
      </c>
      <c r="S45">
        <v>7.7570858024459088</v>
      </c>
      <c r="T45">
        <v>0</v>
      </c>
      <c r="U45">
        <v>24.610254808408765</v>
      </c>
      <c r="V45">
        <v>5.3302945768566499</v>
      </c>
      <c r="W45">
        <v>6.8187354455445544</v>
      </c>
      <c r="X45">
        <v>43.089928726080146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4.8410496074824634</v>
      </c>
      <c r="AF45">
        <v>2.6070658772819475</v>
      </c>
      <c r="AG45">
        <v>0</v>
      </c>
      <c r="AH45">
        <v>0</v>
      </c>
      <c r="AI45">
        <v>0</v>
      </c>
      <c r="AJ45">
        <v>0</v>
      </c>
      <c r="AK45">
        <v>15.955569405831364</v>
      </c>
      <c r="AL45">
        <v>0</v>
      </c>
      <c r="AM45">
        <v>0</v>
      </c>
      <c r="AN45">
        <v>0.567886</v>
      </c>
      <c r="AO45">
        <v>0</v>
      </c>
      <c r="AP45">
        <v>0.94084854531897266</v>
      </c>
      <c r="AQ45">
        <v>4.5720708987301579</v>
      </c>
      <c r="AR45">
        <v>1.4595261013586955</v>
      </c>
      <c r="AS45">
        <v>4.3472168059024678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427.09985359266267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8.9598032858313434</v>
      </c>
      <c r="L46">
        <v>183.96667290649245</v>
      </c>
      <c r="M46">
        <v>24.679509099950273</v>
      </c>
      <c r="N46">
        <v>34.701994076562642</v>
      </c>
      <c r="O46">
        <v>0</v>
      </c>
      <c r="P46">
        <v>36.24426425124863</v>
      </c>
      <c r="Q46">
        <v>3.2022146153846158</v>
      </c>
      <c r="R46">
        <v>12.447862755950673</v>
      </c>
      <c r="S46">
        <v>7.7570858024459088</v>
      </c>
      <c r="T46">
        <v>0</v>
      </c>
      <c r="U46">
        <v>24.610254808408765</v>
      </c>
      <c r="V46">
        <v>5.3302945768566499</v>
      </c>
      <c r="W46">
        <v>6.8187354455445544</v>
      </c>
      <c r="X46">
        <v>43.089928726080146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4.8410496074824634</v>
      </c>
      <c r="AF46">
        <v>2.6070658772819475</v>
      </c>
      <c r="AG46">
        <v>0</v>
      </c>
      <c r="AH46">
        <v>0</v>
      </c>
      <c r="AI46">
        <v>0</v>
      </c>
      <c r="AJ46">
        <v>0</v>
      </c>
      <c r="AK46">
        <v>15.955569405831364</v>
      </c>
      <c r="AL46">
        <v>0</v>
      </c>
      <c r="AM46">
        <v>0</v>
      </c>
      <c r="AN46">
        <v>0.567886</v>
      </c>
      <c r="AO46">
        <v>0</v>
      </c>
      <c r="AP46">
        <v>0.94084854531897266</v>
      </c>
      <c r="AQ46">
        <v>4.5720708987301579</v>
      </c>
      <c r="AR46">
        <v>1.4595261013586955</v>
      </c>
      <c r="AS46">
        <v>4.3472168059024678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427.09985359266267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8.9598032858313434</v>
      </c>
      <c r="L47">
        <v>185.77602475749069</v>
      </c>
      <c r="M47">
        <v>24.679509099950273</v>
      </c>
      <c r="N47">
        <v>34.701994076562642</v>
      </c>
      <c r="O47">
        <v>0</v>
      </c>
      <c r="P47">
        <v>36.24426425124863</v>
      </c>
      <c r="Q47">
        <v>3.2022146153846158</v>
      </c>
      <c r="R47">
        <v>12.447862755950673</v>
      </c>
      <c r="S47">
        <v>7.7570858024459088</v>
      </c>
      <c r="T47">
        <v>0</v>
      </c>
      <c r="U47">
        <v>24.610254808408765</v>
      </c>
      <c r="V47">
        <v>5.3302945768566499</v>
      </c>
      <c r="W47">
        <v>6.8187354455445544</v>
      </c>
      <c r="X47">
        <v>43.089928726080146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4.8410496074824634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15.955569405831364</v>
      </c>
      <c r="AL47">
        <v>0</v>
      </c>
      <c r="AM47">
        <v>0</v>
      </c>
      <c r="AN47">
        <v>0.567886</v>
      </c>
      <c r="AO47">
        <v>0</v>
      </c>
      <c r="AP47">
        <v>0.94084854531897266</v>
      </c>
      <c r="AQ47">
        <v>2.2212489599999996</v>
      </c>
      <c r="AR47">
        <v>1.4595261013586955</v>
      </c>
      <c r="AS47">
        <v>2.7664107504460302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422.37051157219241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8.9598032858313434</v>
      </c>
      <c r="L48">
        <v>185.77602475749069</v>
      </c>
      <c r="M48">
        <v>24.679509099950273</v>
      </c>
      <c r="N48">
        <v>34.701994076562642</v>
      </c>
      <c r="O48">
        <v>0</v>
      </c>
      <c r="P48">
        <v>36.24426425124863</v>
      </c>
      <c r="Q48">
        <v>3.0614614925373136</v>
      </c>
      <c r="R48">
        <v>12.447862755950673</v>
      </c>
      <c r="S48">
        <v>7.3385736963761019</v>
      </c>
      <c r="T48">
        <v>0</v>
      </c>
      <c r="U48">
        <v>24.610254808408765</v>
      </c>
      <c r="V48">
        <v>5.3302945768566499</v>
      </c>
      <c r="W48">
        <v>6.8187354455445544</v>
      </c>
      <c r="X48">
        <v>43.089928726080146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4.8410496074824634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15.955569405831364</v>
      </c>
      <c r="AL48">
        <v>0</v>
      </c>
      <c r="AM48">
        <v>0</v>
      </c>
      <c r="AN48">
        <v>0.567886</v>
      </c>
      <c r="AO48">
        <v>0</v>
      </c>
      <c r="AP48">
        <v>0.94084854531897266</v>
      </c>
      <c r="AQ48">
        <v>0</v>
      </c>
      <c r="AR48">
        <v>1.6216955999999998</v>
      </c>
      <c r="AS48">
        <v>2.7664107504460302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419.75216688191665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8.9598032858313434</v>
      </c>
      <c r="L49">
        <v>185.77602475749069</v>
      </c>
      <c r="M49">
        <v>24.679509099950273</v>
      </c>
      <c r="N49">
        <v>34.701994076562642</v>
      </c>
      <c r="O49">
        <v>0</v>
      </c>
      <c r="P49">
        <v>36.24426425124863</v>
      </c>
      <c r="Q49">
        <v>3.0614614925373136</v>
      </c>
      <c r="R49">
        <v>12.447862755950673</v>
      </c>
      <c r="S49">
        <v>7.3385736963761019</v>
      </c>
      <c r="T49">
        <v>0</v>
      </c>
      <c r="U49">
        <v>24.610254808408765</v>
      </c>
      <c r="V49">
        <v>5.3302945768566499</v>
      </c>
      <c r="W49">
        <v>6.8187354455445544</v>
      </c>
      <c r="X49">
        <v>43.089928726080146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4.8410496074824634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15.955569405831364</v>
      </c>
      <c r="AL49">
        <v>0</v>
      </c>
      <c r="AM49">
        <v>0</v>
      </c>
      <c r="AN49">
        <v>0.567886</v>
      </c>
      <c r="AO49">
        <v>0</v>
      </c>
      <c r="AP49">
        <v>0.94084854531897266</v>
      </c>
      <c r="AQ49">
        <v>0</v>
      </c>
      <c r="AR49">
        <v>1.4595261013586955</v>
      </c>
      <c r="AS49">
        <v>1.580806055456438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418.40439268828572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8.9599684965335094</v>
      </c>
      <c r="L50">
        <v>185.77602475749069</v>
      </c>
      <c r="M50">
        <v>24.679509099950273</v>
      </c>
      <c r="N50">
        <v>34.701994076562642</v>
      </c>
      <c r="O50">
        <v>0</v>
      </c>
      <c r="P50">
        <v>36.24426425124863</v>
      </c>
      <c r="Q50">
        <v>3.0614614925373136</v>
      </c>
      <c r="R50">
        <v>12.447862755950673</v>
      </c>
      <c r="S50">
        <v>7.3385736963761019</v>
      </c>
      <c r="T50">
        <v>0</v>
      </c>
      <c r="U50">
        <v>24.610254808408765</v>
      </c>
      <c r="V50">
        <v>5.3302945768566499</v>
      </c>
      <c r="W50">
        <v>6.8187354455445544</v>
      </c>
      <c r="X50">
        <v>43.089928726080146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4.8410496074824634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15.955569405831364</v>
      </c>
      <c r="AL50">
        <v>0</v>
      </c>
      <c r="AM50">
        <v>0</v>
      </c>
      <c r="AN50">
        <v>0.567886</v>
      </c>
      <c r="AO50">
        <v>0</v>
      </c>
      <c r="AP50">
        <v>0.94084854531897266</v>
      </c>
      <c r="AQ50">
        <v>0</v>
      </c>
      <c r="AR50">
        <v>1.6216955999999998</v>
      </c>
      <c r="AS50">
        <v>1.580806055456438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418.56672739762922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8.9599598795632431</v>
      </c>
      <c r="L51">
        <v>185.77602475749069</v>
      </c>
      <c r="M51">
        <v>24.679509099950273</v>
      </c>
      <c r="N51">
        <v>34.701994076562642</v>
      </c>
      <c r="O51">
        <v>0</v>
      </c>
      <c r="P51">
        <v>36.24426425124863</v>
      </c>
      <c r="Q51">
        <v>3.0614614925373136</v>
      </c>
      <c r="R51">
        <v>12.447862755950673</v>
      </c>
      <c r="S51">
        <v>1.9597046126126125</v>
      </c>
      <c r="T51">
        <v>0</v>
      </c>
      <c r="U51">
        <v>24.610254808408765</v>
      </c>
      <c r="V51">
        <v>5.5663108632258069</v>
      </c>
      <c r="W51">
        <v>6.8187354455445544</v>
      </c>
      <c r="X51">
        <v>43.089928726080146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4.8410496074824634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15.955569405831364</v>
      </c>
      <c r="AL51">
        <v>0</v>
      </c>
      <c r="AM51">
        <v>0</v>
      </c>
      <c r="AN51">
        <v>0.567886</v>
      </c>
      <c r="AO51">
        <v>0</v>
      </c>
      <c r="AP51">
        <v>0.94084854531897266</v>
      </c>
      <c r="AQ51">
        <v>0</v>
      </c>
      <c r="AR51">
        <v>1.7838650986413043</v>
      </c>
      <c r="AS51">
        <v>1.580806055456438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413.58603548190587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0.92000325908597202</v>
      </c>
      <c r="L52">
        <v>185.77602475749069</v>
      </c>
      <c r="M52">
        <v>24.679509099950273</v>
      </c>
      <c r="N52">
        <v>34.701994076562642</v>
      </c>
      <c r="O52">
        <v>0</v>
      </c>
      <c r="P52">
        <v>36.24426425124863</v>
      </c>
      <c r="Q52">
        <v>1.8277803870967742</v>
      </c>
      <c r="R52">
        <v>12.447862755950673</v>
      </c>
      <c r="S52">
        <v>1.840543796178344</v>
      </c>
      <c r="T52">
        <v>0</v>
      </c>
      <c r="U52">
        <v>24.610254808408765</v>
      </c>
      <c r="V52">
        <v>5.3353566291441794</v>
      </c>
      <c r="W52">
        <v>6.8187354455445544</v>
      </c>
      <c r="X52">
        <v>43.089928726080146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4.8410496074824634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15.955569405831364</v>
      </c>
      <c r="AL52">
        <v>0</v>
      </c>
      <c r="AM52">
        <v>0</v>
      </c>
      <c r="AN52">
        <v>0.567886</v>
      </c>
      <c r="AO52">
        <v>0</v>
      </c>
      <c r="AP52">
        <v>0.94084854531897266</v>
      </c>
      <c r="AQ52">
        <v>0</v>
      </c>
      <c r="AR52">
        <v>11.676208197282609</v>
      </c>
      <c r="AS52">
        <v>1.580806055456438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413.85462580411348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0.91999240691725503</v>
      </c>
      <c r="L53">
        <v>155.89876804914775</v>
      </c>
      <c r="M53">
        <v>24.679509099950273</v>
      </c>
      <c r="N53">
        <v>34.701994076562642</v>
      </c>
      <c r="O53">
        <v>0</v>
      </c>
      <c r="P53">
        <v>36.24426425124863</v>
      </c>
      <c r="Q53">
        <v>1.8277803870967742</v>
      </c>
      <c r="R53">
        <v>12.447862755950673</v>
      </c>
      <c r="S53">
        <v>1.840543796178344</v>
      </c>
      <c r="T53">
        <v>0</v>
      </c>
      <c r="U53">
        <v>24.610254808408765</v>
      </c>
      <c r="V53">
        <v>5.3353566291441794</v>
      </c>
      <c r="W53">
        <v>6.8187354455445544</v>
      </c>
      <c r="X53">
        <v>43.089928726080146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4.8410496074824634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15.955569405831364</v>
      </c>
      <c r="AL53">
        <v>0</v>
      </c>
      <c r="AM53">
        <v>0</v>
      </c>
      <c r="AN53">
        <v>0.567886</v>
      </c>
      <c r="AO53">
        <v>0</v>
      </c>
      <c r="AP53">
        <v>0.94084854531897266</v>
      </c>
      <c r="AQ53">
        <v>0</v>
      </c>
      <c r="AR53">
        <v>11.676208197282609</v>
      </c>
      <c r="AS53">
        <v>1.580806055456438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383.97735824360188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0.92000602283156641</v>
      </c>
      <c r="L54">
        <v>119.21279453162207</v>
      </c>
      <c r="M54">
        <v>24.679509099950273</v>
      </c>
      <c r="N54">
        <v>34.701994076562642</v>
      </c>
      <c r="O54">
        <v>0</v>
      </c>
      <c r="P54">
        <v>36.24426425124863</v>
      </c>
      <c r="Q54">
        <v>1.8277803870967742</v>
      </c>
      <c r="R54">
        <v>12.447862755950673</v>
      </c>
      <c r="S54">
        <v>1.840543796178344</v>
      </c>
      <c r="T54">
        <v>0</v>
      </c>
      <c r="U54">
        <v>24.610254808408765</v>
      </c>
      <c r="V54">
        <v>5.3353566291441794</v>
      </c>
      <c r="W54">
        <v>6.8187354455445544</v>
      </c>
      <c r="X54">
        <v>43.089928726080146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4.8410496074824634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15.955569405831364</v>
      </c>
      <c r="AL54">
        <v>0</v>
      </c>
      <c r="AM54">
        <v>0</v>
      </c>
      <c r="AN54">
        <v>0.567886</v>
      </c>
      <c r="AO54">
        <v>0</v>
      </c>
      <c r="AP54">
        <v>0.94084854531897266</v>
      </c>
      <c r="AQ54">
        <v>0</v>
      </c>
      <c r="AR54">
        <v>1.7838650986413043</v>
      </c>
      <c r="AS54">
        <v>1.580806055456438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337.39905524334915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0.92001155842956117</v>
      </c>
      <c r="L55">
        <v>101.50727948835542</v>
      </c>
      <c r="M55">
        <v>24.679509099950273</v>
      </c>
      <c r="N55">
        <v>34.701994076562642</v>
      </c>
      <c r="O55">
        <v>0</v>
      </c>
      <c r="P55">
        <v>36.24426425124863</v>
      </c>
      <c r="Q55">
        <v>0.91848102127659581</v>
      </c>
      <c r="R55">
        <v>1.9100325006165229</v>
      </c>
      <c r="S55">
        <v>0.92050879155672827</v>
      </c>
      <c r="T55">
        <v>0</v>
      </c>
      <c r="U55">
        <v>24.610254808408765</v>
      </c>
      <c r="V55">
        <v>0.95965299185098951</v>
      </c>
      <c r="W55">
        <v>6.8187354455445544</v>
      </c>
      <c r="X55">
        <v>43.089928726080146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15.955569405831364</v>
      </c>
      <c r="AL55">
        <v>0</v>
      </c>
      <c r="AM55">
        <v>0</v>
      </c>
      <c r="AN55">
        <v>0.567886</v>
      </c>
      <c r="AO55">
        <v>0</v>
      </c>
      <c r="AP55">
        <v>0.94084854531897266</v>
      </c>
      <c r="AQ55">
        <v>0</v>
      </c>
      <c r="AR55">
        <v>0.97301729864130437</v>
      </c>
      <c r="AS55">
        <v>1.580806055456438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297.29878006512888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0.92000335647327081</v>
      </c>
      <c r="L56">
        <v>101.50727948835542</v>
      </c>
      <c r="M56">
        <v>24.679509099950273</v>
      </c>
      <c r="N56">
        <v>34.701994076562642</v>
      </c>
      <c r="O56">
        <v>0</v>
      </c>
      <c r="P56">
        <v>36.24426425124863</v>
      </c>
      <c r="Q56">
        <v>0.91848102127659581</v>
      </c>
      <c r="R56">
        <v>1.9100325006165229</v>
      </c>
      <c r="S56">
        <v>0.92050879155672827</v>
      </c>
      <c r="T56">
        <v>0</v>
      </c>
      <c r="U56">
        <v>24.610254808408765</v>
      </c>
      <c r="V56">
        <v>0.95965299185098951</v>
      </c>
      <c r="W56">
        <v>6.8187354455445544</v>
      </c>
      <c r="X56">
        <v>43.089928726080146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15.955569405831364</v>
      </c>
      <c r="AL56">
        <v>0</v>
      </c>
      <c r="AM56">
        <v>0</v>
      </c>
      <c r="AN56">
        <v>0.567886</v>
      </c>
      <c r="AO56">
        <v>0</v>
      </c>
      <c r="AP56">
        <v>0.94084854531897266</v>
      </c>
      <c r="AQ56">
        <v>0</v>
      </c>
      <c r="AR56">
        <v>0.97301729864130437</v>
      </c>
      <c r="AS56">
        <v>1.580806055456438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297.29877186317259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0.92000359902200479</v>
      </c>
      <c r="L57">
        <v>101.50727948835542</v>
      </c>
      <c r="M57">
        <v>24.679509099950273</v>
      </c>
      <c r="N57">
        <v>34.701994076562642</v>
      </c>
      <c r="O57">
        <v>0</v>
      </c>
      <c r="P57">
        <v>36.24426425124863</v>
      </c>
      <c r="Q57">
        <v>1.8277803870967742</v>
      </c>
      <c r="R57">
        <v>12.447862755950673</v>
      </c>
      <c r="S57">
        <v>1.840543796178344</v>
      </c>
      <c r="T57">
        <v>0</v>
      </c>
      <c r="U57">
        <v>24.610254808408765</v>
      </c>
      <c r="V57">
        <v>5.3353566291441794</v>
      </c>
      <c r="W57">
        <v>6.8187354455445544</v>
      </c>
      <c r="X57">
        <v>43.089928726080146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15.955569405831364</v>
      </c>
      <c r="AL57">
        <v>0</v>
      </c>
      <c r="AM57">
        <v>0</v>
      </c>
      <c r="AN57">
        <v>0.567886</v>
      </c>
      <c r="AO57">
        <v>0</v>
      </c>
      <c r="AP57">
        <v>2.4462060951118474</v>
      </c>
      <c r="AQ57">
        <v>0</v>
      </c>
      <c r="AR57">
        <v>0.97301729864130437</v>
      </c>
      <c r="AS57">
        <v>1.580806055456438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315.54699791858332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0.92000359902200479</v>
      </c>
      <c r="L58">
        <v>101.50727948835542</v>
      </c>
      <c r="M58">
        <v>24.679509099950273</v>
      </c>
      <c r="N58">
        <v>34.701994076562642</v>
      </c>
      <c r="O58">
        <v>0</v>
      </c>
      <c r="P58">
        <v>36.24426425124863</v>
      </c>
      <c r="Q58">
        <v>1.8277803870967742</v>
      </c>
      <c r="R58">
        <v>12.447862755950673</v>
      </c>
      <c r="S58">
        <v>1.840543796178344</v>
      </c>
      <c r="T58">
        <v>0</v>
      </c>
      <c r="U58">
        <v>24.610254808408765</v>
      </c>
      <c r="V58">
        <v>5.3353566291441794</v>
      </c>
      <c r="W58">
        <v>6.8187354455445544</v>
      </c>
      <c r="X58">
        <v>43.089928726080146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15.955569405831364</v>
      </c>
      <c r="AL58">
        <v>0</v>
      </c>
      <c r="AM58">
        <v>0</v>
      </c>
      <c r="AN58">
        <v>0.567886</v>
      </c>
      <c r="AO58">
        <v>0</v>
      </c>
      <c r="AP58">
        <v>2.4462060951118474</v>
      </c>
      <c r="AQ58">
        <v>0</v>
      </c>
      <c r="AR58">
        <v>0.97301729864130437</v>
      </c>
      <c r="AS58">
        <v>1.580806055456438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315.54699791858332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0.92000359902200479</v>
      </c>
      <c r="L59">
        <v>101.50727948835542</v>
      </c>
      <c r="M59">
        <v>24.679509099950273</v>
      </c>
      <c r="N59">
        <v>34.701994076562642</v>
      </c>
      <c r="O59">
        <v>0</v>
      </c>
      <c r="P59">
        <v>36.24426425124863</v>
      </c>
      <c r="Q59">
        <v>1.8277803870967742</v>
      </c>
      <c r="R59">
        <v>12.447862755950673</v>
      </c>
      <c r="S59">
        <v>1.840543796178344</v>
      </c>
      <c r="T59">
        <v>0</v>
      </c>
      <c r="U59">
        <v>24.610254808408765</v>
      </c>
      <c r="V59">
        <v>5.3353566291441794</v>
      </c>
      <c r="W59">
        <v>6.8187354455445544</v>
      </c>
      <c r="X59">
        <v>43.089928726080146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15.955569405831364</v>
      </c>
      <c r="AL59">
        <v>0</v>
      </c>
      <c r="AM59">
        <v>0</v>
      </c>
      <c r="AN59">
        <v>0.567886</v>
      </c>
      <c r="AO59">
        <v>0</v>
      </c>
      <c r="AP59">
        <v>2.4462060951118474</v>
      </c>
      <c r="AQ59">
        <v>0</v>
      </c>
      <c r="AR59">
        <v>1.2973566027173913</v>
      </c>
      <c r="AS59">
        <v>1.580806055456438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315.87133722265941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0.92000359902200479</v>
      </c>
      <c r="L60">
        <v>101.50727948835542</v>
      </c>
      <c r="M60">
        <v>24.679509099950273</v>
      </c>
      <c r="N60">
        <v>34.701994076562642</v>
      </c>
      <c r="O60">
        <v>0</v>
      </c>
      <c r="P60">
        <v>36.24426425124863</v>
      </c>
      <c r="Q60">
        <v>1.8277803870967742</v>
      </c>
      <c r="R60">
        <v>12.447862755950673</v>
      </c>
      <c r="S60">
        <v>1.840543796178344</v>
      </c>
      <c r="T60">
        <v>0</v>
      </c>
      <c r="U60">
        <v>24.610254808408765</v>
      </c>
      <c r="V60">
        <v>5.3353566291441794</v>
      </c>
      <c r="W60">
        <v>6.8187354455445544</v>
      </c>
      <c r="X60">
        <v>43.089928726080146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15.955569405831364</v>
      </c>
      <c r="AL60">
        <v>0</v>
      </c>
      <c r="AM60">
        <v>0</v>
      </c>
      <c r="AN60">
        <v>0.567886</v>
      </c>
      <c r="AO60">
        <v>0</v>
      </c>
      <c r="AP60">
        <v>2.4462060951118474</v>
      </c>
      <c r="AQ60">
        <v>0</v>
      </c>
      <c r="AR60">
        <v>1.2973566027173913</v>
      </c>
      <c r="AS60">
        <v>1.580806055456438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315.87133722265941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0.92000359902200479</v>
      </c>
      <c r="L61">
        <v>128.38707109153913</v>
      </c>
      <c r="M61">
        <v>24.679509099950273</v>
      </c>
      <c r="N61">
        <v>34.701994076562642</v>
      </c>
      <c r="O61">
        <v>0</v>
      </c>
      <c r="P61">
        <v>36.24426425124863</v>
      </c>
      <c r="Q61">
        <v>1.8277803870967742</v>
      </c>
      <c r="R61">
        <v>12.447862755950673</v>
      </c>
      <c r="S61">
        <v>1.840543796178344</v>
      </c>
      <c r="T61">
        <v>0</v>
      </c>
      <c r="U61">
        <v>24.610254808408765</v>
      </c>
      <c r="V61">
        <v>5.3353566291441794</v>
      </c>
      <c r="W61">
        <v>6.8187354455445544</v>
      </c>
      <c r="X61">
        <v>43.089928726080146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15.955569405831364</v>
      </c>
      <c r="AL61">
        <v>0</v>
      </c>
      <c r="AM61">
        <v>0</v>
      </c>
      <c r="AN61">
        <v>0.567886</v>
      </c>
      <c r="AO61">
        <v>0</v>
      </c>
      <c r="AP61">
        <v>0.94084854531897266</v>
      </c>
      <c r="AQ61">
        <v>0</v>
      </c>
      <c r="AR61">
        <v>1.2973566027173913</v>
      </c>
      <c r="AS61">
        <v>1.580806055456438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341.24577127605028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0.92000359902200479</v>
      </c>
      <c r="L62">
        <v>137.55099846695558</v>
      </c>
      <c r="M62">
        <v>24.679509099950273</v>
      </c>
      <c r="N62">
        <v>34.701994076562642</v>
      </c>
      <c r="O62">
        <v>0</v>
      </c>
      <c r="P62">
        <v>36.24426425124863</v>
      </c>
      <c r="Q62">
        <v>1.8277803870967742</v>
      </c>
      <c r="R62">
        <v>12.447862755950673</v>
      </c>
      <c r="S62">
        <v>1.840543796178344</v>
      </c>
      <c r="T62">
        <v>0</v>
      </c>
      <c r="U62">
        <v>24.610254808408765</v>
      </c>
      <c r="V62">
        <v>5.3353566291441794</v>
      </c>
      <c r="W62">
        <v>6.8187354455445544</v>
      </c>
      <c r="X62">
        <v>43.089928726080146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15.955569405831364</v>
      </c>
      <c r="AL62">
        <v>0</v>
      </c>
      <c r="AM62">
        <v>0</v>
      </c>
      <c r="AN62">
        <v>0.567886</v>
      </c>
      <c r="AO62">
        <v>0</v>
      </c>
      <c r="AP62">
        <v>0.94084854531897266</v>
      </c>
      <c r="AQ62">
        <v>0</v>
      </c>
      <c r="AR62">
        <v>1.2973566027173913</v>
      </c>
      <c r="AS62">
        <v>1.580806055456438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350.40969865146673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0.91999831315762048</v>
      </c>
      <c r="L63">
        <v>137.55099846695558</v>
      </c>
      <c r="M63">
        <v>24.679509099950273</v>
      </c>
      <c r="N63">
        <v>34.701994076562642</v>
      </c>
      <c r="O63">
        <v>0</v>
      </c>
      <c r="P63">
        <v>36.24426425124863</v>
      </c>
      <c r="Q63">
        <v>1.8277803870967742</v>
      </c>
      <c r="R63">
        <v>12.447862755950673</v>
      </c>
      <c r="S63">
        <v>1.840543796178344</v>
      </c>
      <c r="T63">
        <v>0</v>
      </c>
      <c r="U63">
        <v>24.610254808408765</v>
      </c>
      <c r="V63">
        <v>5.3353566291441794</v>
      </c>
      <c r="W63">
        <v>6.8187354455445544</v>
      </c>
      <c r="X63">
        <v>43.089928726080146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15.955569405831364</v>
      </c>
      <c r="AL63">
        <v>0</v>
      </c>
      <c r="AM63">
        <v>0</v>
      </c>
      <c r="AN63">
        <v>0.567886</v>
      </c>
      <c r="AO63">
        <v>0</v>
      </c>
      <c r="AP63">
        <v>0.94084854531897266</v>
      </c>
      <c r="AQ63">
        <v>0</v>
      </c>
      <c r="AR63">
        <v>1.1351867972826086</v>
      </c>
      <c r="AS63">
        <v>1.580806055456438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350.24752356016756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0.92000718116800073</v>
      </c>
      <c r="L64">
        <v>155.89876804914775</v>
      </c>
      <c r="M64">
        <v>24.679509099950273</v>
      </c>
      <c r="N64">
        <v>34.701994076562642</v>
      </c>
      <c r="O64">
        <v>0</v>
      </c>
      <c r="P64">
        <v>36.24426425124863</v>
      </c>
      <c r="Q64">
        <v>1.8277803870967742</v>
      </c>
      <c r="R64">
        <v>12.447862755950673</v>
      </c>
      <c r="S64">
        <v>1.840543796178344</v>
      </c>
      <c r="T64">
        <v>0</v>
      </c>
      <c r="U64">
        <v>24.610254808408765</v>
      </c>
      <c r="V64">
        <v>5.3353566291441794</v>
      </c>
      <c r="W64">
        <v>6.8187354455445544</v>
      </c>
      <c r="X64">
        <v>43.089928726080146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15.955569405831364</v>
      </c>
      <c r="AL64">
        <v>0</v>
      </c>
      <c r="AM64">
        <v>0</v>
      </c>
      <c r="AN64">
        <v>0.567886</v>
      </c>
      <c r="AO64">
        <v>0</v>
      </c>
      <c r="AP64">
        <v>0.94084854531897266</v>
      </c>
      <c r="AQ64">
        <v>0</v>
      </c>
      <c r="AR64">
        <v>1.1351867972826086</v>
      </c>
      <c r="AS64">
        <v>1.580806055456438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368.59530201037006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0.91999019600380594</v>
      </c>
      <c r="L65">
        <v>185.77602475749069</v>
      </c>
      <c r="M65">
        <v>24.679509099950273</v>
      </c>
      <c r="N65">
        <v>34.701994076562642</v>
      </c>
      <c r="O65">
        <v>0</v>
      </c>
      <c r="P65">
        <v>36.24426425124863</v>
      </c>
      <c r="Q65">
        <v>1.8277803870967742</v>
      </c>
      <c r="R65">
        <v>12.447862755950673</v>
      </c>
      <c r="S65">
        <v>1.840543796178344</v>
      </c>
      <c r="T65">
        <v>0</v>
      </c>
      <c r="U65">
        <v>24.610254808408765</v>
      </c>
      <c r="V65">
        <v>5.3353566291441794</v>
      </c>
      <c r="W65">
        <v>6.8187354455445544</v>
      </c>
      <c r="X65">
        <v>43.089928726080146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15.955569405831364</v>
      </c>
      <c r="AL65">
        <v>0</v>
      </c>
      <c r="AM65">
        <v>0</v>
      </c>
      <c r="AN65">
        <v>0.567886</v>
      </c>
      <c r="AO65">
        <v>0</v>
      </c>
      <c r="AP65">
        <v>0.94084854531897266</v>
      </c>
      <c r="AQ65">
        <v>0</v>
      </c>
      <c r="AR65">
        <v>1.1351867972826086</v>
      </c>
      <c r="AS65">
        <v>1.580806055456438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398.47254173354878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0.92000239004149376</v>
      </c>
      <c r="L66">
        <v>185.77602475749069</v>
      </c>
      <c r="M66">
        <v>24.679509099950273</v>
      </c>
      <c r="N66">
        <v>34.701994076562642</v>
      </c>
      <c r="O66">
        <v>0</v>
      </c>
      <c r="P66">
        <v>36.24426425124863</v>
      </c>
      <c r="Q66">
        <v>1.8277803870967742</v>
      </c>
      <c r="R66">
        <v>12.447862755950673</v>
      </c>
      <c r="S66">
        <v>7.3385736963761019</v>
      </c>
      <c r="T66">
        <v>0</v>
      </c>
      <c r="U66">
        <v>24.610254808408765</v>
      </c>
      <c r="V66">
        <v>5.3353566291441794</v>
      </c>
      <c r="W66">
        <v>6.8187354455445544</v>
      </c>
      <c r="X66">
        <v>43.089928726080146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15.955569405831364</v>
      </c>
      <c r="AL66">
        <v>0</v>
      </c>
      <c r="AM66">
        <v>0</v>
      </c>
      <c r="AN66">
        <v>0.567886</v>
      </c>
      <c r="AO66">
        <v>0</v>
      </c>
      <c r="AP66">
        <v>0.94084854531897266</v>
      </c>
      <c r="AQ66">
        <v>0</v>
      </c>
      <c r="AR66">
        <v>1.1351867972826086</v>
      </c>
      <c r="AS66">
        <v>1.580806055456438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403.97058382778425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8.5799314438241439</v>
      </c>
      <c r="L67">
        <v>185.78033798169963</v>
      </c>
      <c r="M67">
        <v>24.679509099950273</v>
      </c>
      <c r="N67">
        <v>34.701994076562642</v>
      </c>
      <c r="O67">
        <v>0</v>
      </c>
      <c r="P67">
        <v>36.24426425124863</v>
      </c>
      <c r="Q67">
        <v>3.0614614925373136</v>
      </c>
      <c r="R67">
        <v>12.447862755950673</v>
      </c>
      <c r="S67">
        <v>7.3385736963761019</v>
      </c>
      <c r="T67">
        <v>0</v>
      </c>
      <c r="U67">
        <v>24.610254808408765</v>
      </c>
      <c r="V67">
        <v>5.3353566291441794</v>
      </c>
      <c r="W67">
        <v>6.8187354455445544</v>
      </c>
      <c r="X67">
        <v>43.089928726080146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2.6070658772819475</v>
      </c>
      <c r="AG67">
        <v>0</v>
      </c>
      <c r="AH67">
        <v>0</v>
      </c>
      <c r="AI67">
        <v>0</v>
      </c>
      <c r="AJ67">
        <v>0</v>
      </c>
      <c r="AK67">
        <v>15.955569405831364</v>
      </c>
      <c r="AL67">
        <v>0</v>
      </c>
      <c r="AM67">
        <v>0</v>
      </c>
      <c r="AN67">
        <v>0.567886</v>
      </c>
      <c r="AO67">
        <v>0</v>
      </c>
      <c r="AP67">
        <v>0.94084854531897266</v>
      </c>
      <c r="AQ67">
        <v>0</v>
      </c>
      <c r="AR67">
        <v>1.1351867972826086</v>
      </c>
      <c r="AS67">
        <v>1.580806055456438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415.47557308849838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8.5799314438241439</v>
      </c>
      <c r="L68">
        <v>185.78033798169963</v>
      </c>
      <c r="M68">
        <v>24.679509099950273</v>
      </c>
      <c r="N68">
        <v>34.701994076562642</v>
      </c>
      <c r="O68">
        <v>0</v>
      </c>
      <c r="P68">
        <v>36.24426425124863</v>
      </c>
      <c r="Q68">
        <v>3.0614614925373136</v>
      </c>
      <c r="R68">
        <v>12.447862755950673</v>
      </c>
      <c r="S68">
        <v>7.3385736963761019</v>
      </c>
      <c r="T68">
        <v>0</v>
      </c>
      <c r="U68">
        <v>24.610254808408765</v>
      </c>
      <c r="V68">
        <v>5.3302945768566499</v>
      </c>
      <c r="W68">
        <v>6.8187354455445544</v>
      </c>
      <c r="X68">
        <v>43.089928726080146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2.6070658772819475</v>
      </c>
      <c r="AG68">
        <v>0</v>
      </c>
      <c r="AH68">
        <v>0</v>
      </c>
      <c r="AI68">
        <v>0</v>
      </c>
      <c r="AJ68">
        <v>0</v>
      </c>
      <c r="AK68">
        <v>15.955569405831364</v>
      </c>
      <c r="AL68">
        <v>0</v>
      </c>
      <c r="AM68">
        <v>0</v>
      </c>
      <c r="AN68">
        <v>0.567886</v>
      </c>
      <c r="AO68">
        <v>0</v>
      </c>
      <c r="AP68">
        <v>0.94084854531897266</v>
      </c>
      <c r="AQ68">
        <v>4.4424979199999992</v>
      </c>
      <c r="AR68">
        <v>1.1351867972826086</v>
      </c>
      <c r="AS68">
        <v>7.2717080391763318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425.60391093993076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8.5799314438241439</v>
      </c>
      <c r="L69">
        <v>185.78033798169963</v>
      </c>
      <c r="M69">
        <v>24.679509099950273</v>
      </c>
      <c r="N69">
        <v>34.701994076562642</v>
      </c>
      <c r="O69">
        <v>0</v>
      </c>
      <c r="P69">
        <v>36.24426425124863</v>
      </c>
      <c r="Q69">
        <v>1.6818938181818184</v>
      </c>
      <c r="R69">
        <v>12.447862755950673</v>
      </c>
      <c r="S69">
        <v>4.0812774215827332</v>
      </c>
      <c r="T69">
        <v>0</v>
      </c>
      <c r="U69">
        <v>24.610254808408765</v>
      </c>
      <c r="V69">
        <v>5.3302945768566499</v>
      </c>
      <c r="W69">
        <v>6.8187354455445544</v>
      </c>
      <c r="X69">
        <v>43.089928726080146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2.6070658772819475</v>
      </c>
      <c r="AG69">
        <v>0</v>
      </c>
      <c r="AH69">
        <v>5.5644220800000008</v>
      </c>
      <c r="AI69">
        <v>0</v>
      </c>
      <c r="AJ69">
        <v>0</v>
      </c>
      <c r="AK69">
        <v>15.955569405831364</v>
      </c>
      <c r="AL69">
        <v>0</v>
      </c>
      <c r="AM69">
        <v>0</v>
      </c>
      <c r="AN69">
        <v>0.567886</v>
      </c>
      <c r="AO69">
        <v>0</v>
      </c>
      <c r="AP69">
        <v>0.94084854531897266</v>
      </c>
      <c r="AQ69">
        <v>9.1441414906349188</v>
      </c>
      <c r="AR69">
        <v>1.1351867972826086</v>
      </c>
      <c r="AS69">
        <v>7.2717080391763318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431.23311264141682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8.4199958636661378</v>
      </c>
      <c r="L70">
        <v>185.77389770635642</v>
      </c>
      <c r="M70">
        <v>24.679509099950273</v>
      </c>
      <c r="N70">
        <v>34.701994076562642</v>
      </c>
      <c r="O70">
        <v>0</v>
      </c>
      <c r="P70">
        <v>36.24426425124863</v>
      </c>
      <c r="Q70">
        <v>1.4281226920415226</v>
      </c>
      <c r="R70">
        <v>12.446223295566504</v>
      </c>
      <c r="S70">
        <v>3.7319908746556472</v>
      </c>
      <c r="T70">
        <v>0</v>
      </c>
      <c r="U70">
        <v>24.610254808408765</v>
      </c>
      <c r="V70">
        <v>5.3302945768566499</v>
      </c>
      <c r="W70">
        <v>6.8187354455445544</v>
      </c>
      <c r="X70">
        <v>43.089928726080146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2.6070658772819475</v>
      </c>
      <c r="AG70">
        <v>0</v>
      </c>
      <c r="AH70">
        <v>13.744122635776137</v>
      </c>
      <c r="AI70">
        <v>0</v>
      </c>
      <c r="AJ70">
        <v>0</v>
      </c>
      <c r="AK70">
        <v>15.955569405831364</v>
      </c>
      <c r="AL70">
        <v>0</v>
      </c>
      <c r="AM70">
        <v>0</v>
      </c>
      <c r="AN70">
        <v>0.567886</v>
      </c>
      <c r="AO70">
        <v>0</v>
      </c>
      <c r="AP70">
        <v>0.94084854531897266</v>
      </c>
      <c r="AQ70">
        <v>9.1441414906349188</v>
      </c>
      <c r="AR70">
        <v>1.1351867972826086</v>
      </c>
      <c r="AS70">
        <v>7.2717080391763318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438.64174020824021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8.5701360225867642</v>
      </c>
      <c r="L71">
        <v>185.77389770635642</v>
      </c>
      <c r="M71">
        <v>24.679509099950273</v>
      </c>
      <c r="N71">
        <v>34.701994076562642</v>
      </c>
      <c r="O71">
        <v>0</v>
      </c>
      <c r="P71">
        <v>36.24426425124863</v>
      </c>
      <c r="Q71">
        <v>1.6825456815286626</v>
      </c>
      <c r="R71">
        <v>12.448395299261083</v>
      </c>
      <c r="S71">
        <v>4.0792553061760843</v>
      </c>
      <c r="T71">
        <v>0</v>
      </c>
      <c r="U71">
        <v>24.610254808408765</v>
      </c>
      <c r="V71">
        <v>5.3303633114565345</v>
      </c>
      <c r="W71">
        <v>6.8187354455445544</v>
      </c>
      <c r="X71">
        <v>43.089928726080146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4.8410496074824634</v>
      </c>
      <c r="AF71">
        <v>2.6070658772819475</v>
      </c>
      <c r="AG71">
        <v>0</v>
      </c>
      <c r="AH71">
        <v>20.616183953664205</v>
      </c>
      <c r="AI71">
        <v>0</v>
      </c>
      <c r="AJ71">
        <v>0</v>
      </c>
      <c r="AK71">
        <v>15.955569405831364</v>
      </c>
      <c r="AL71">
        <v>0</v>
      </c>
      <c r="AM71">
        <v>0</v>
      </c>
      <c r="AN71">
        <v>0.567886</v>
      </c>
      <c r="AO71">
        <v>0</v>
      </c>
      <c r="AP71">
        <v>0.94084854531897266</v>
      </c>
      <c r="AQ71">
        <v>9.1441414906349188</v>
      </c>
      <c r="AR71">
        <v>1.1351867972826086</v>
      </c>
      <c r="AS71">
        <v>1.580806055456438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445.41801746811348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8.5701360225867642</v>
      </c>
      <c r="L72">
        <v>185.77389770635642</v>
      </c>
      <c r="M72">
        <v>24.679509099950273</v>
      </c>
      <c r="N72">
        <v>34.701994076562642</v>
      </c>
      <c r="O72">
        <v>0</v>
      </c>
      <c r="P72">
        <v>36.24426425124863</v>
      </c>
      <c r="Q72">
        <v>1.6825456815286626</v>
      </c>
      <c r="R72">
        <v>12.448395299261083</v>
      </c>
      <c r="S72">
        <v>4.0792553061760843</v>
      </c>
      <c r="T72">
        <v>0</v>
      </c>
      <c r="U72">
        <v>24.610254808408765</v>
      </c>
      <c r="V72">
        <v>5.3303633114565345</v>
      </c>
      <c r="W72">
        <v>6.8187354455445544</v>
      </c>
      <c r="X72">
        <v>43.089928726080146</v>
      </c>
      <c r="Y72">
        <v>0</v>
      </c>
      <c r="Z72">
        <v>0</v>
      </c>
      <c r="AA72">
        <v>0</v>
      </c>
      <c r="AB72">
        <v>0</v>
      </c>
      <c r="AC72">
        <v>2.8434209596356212</v>
      </c>
      <c r="AD72">
        <v>0</v>
      </c>
      <c r="AE72">
        <v>4.8410496074824634</v>
      </c>
      <c r="AF72">
        <v>5.2141320613590256</v>
      </c>
      <c r="AG72">
        <v>0</v>
      </c>
      <c r="AH72">
        <v>27.488244964751846</v>
      </c>
      <c r="AI72">
        <v>0</v>
      </c>
      <c r="AJ72">
        <v>0</v>
      </c>
      <c r="AK72">
        <v>15.955569405831364</v>
      </c>
      <c r="AL72">
        <v>0</v>
      </c>
      <c r="AM72">
        <v>1.331638645911478</v>
      </c>
      <c r="AN72">
        <v>0.567886</v>
      </c>
      <c r="AO72">
        <v>0</v>
      </c>
      <c r="AP72">
        <v>0.94084854531897266</v>
      </c>
      <c r="AQ72">
        <v>13.716212389365076</v>
      </c>
      <c r="AR72">
        <v>1.1351867972826086</v>
      </c>
      <c r="AS72">
        <v>1.580806055456438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463.64427516755546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8.5701360225867642</v>
      </c>
      <c r="L73">
        <v>185.77389770635642</v>
      </c>
      <c r="M73">
        <v>24.679509099950273</v>
      </c>
      <c r="N73">
        <v>34.701994076562642</v>
      </c>
      <c r="O73">
        <v>0</v>
      </c>
      <c r="P73">
        <v>36.24426425124863</v>
      </c>
      <c r="Q73">
        <v>1.6825456815286626</v>
      </c>
      <c r="R73">
        <v>12.448395299261083</v>
      </c>
      <c r="S73">
        <v>4.0792553061760843</v>
      </c>
      <c r="T73">
        <v>0</v>
      </c>
      <c r="U73">
        <v>24.610254808408765</v>
      </c>
      <c r="V73">
        <v>5.3303633114565345</v>
      </c>
      <c r="W73">
        <v>6.8187354455445544</v>
      </c>
      <c r="X73">
        <v>43.089928726080146</v>
      </c>
      <c r="Y73">
        <v>0</v>
      </c>
      <c r="Z73">
        <v>0.64638000000000007</v>
      </c>
      <c r="AA73">
        <v>2.0653198827004218</v>
      </c>
      <c r="AB73">
        <v>3.8382523690922725</v>
      </c>
      <c r="AC73">
        <v>2.8434209596356212</v>
      </c>
      <c r="AD73">
        <v>2.3286918027252081</v>
      </c>
      <c r="AE73">
        <v>4.8410496074824634</v>
      </c>
      <c r="AF73">
        <v>7.8211979386409736</v>
      </c>
      <c r="AG73">
        <v>0</v>
      </c>
      <c r="AH73">
        <v>34.777638000000003</v>
      </c>
      <c r="AI73">
        <v>1.1221155572663002</v>
      </c>
      <c r="AJ73">
        <v>0</v>
      </c>
      <c r="AK73">
        <v>15.955569405831364</v>
      </c>
      <c r="AL73">
        <v>0</v>
      </c>
      <c r="AM73">
        <v>3.0956679189797449</v>
      </c>
      <c r="AN73">
        <v>0.567886</v>
      </c>
      <c r="AO73">
        <v>0</v>
      </c>
      <c r="AP73">
        <v>0.94084854531897266</v>
      </c>
      <c r="AQ73">
        <v>13.716212389365076</v>
      </c>
      <c r="AR73">
        <v>1.1351867972826086</v>
      </c>
      <c r="AS73">
        <v>1.580806055456438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485.30552296493806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8.5701360225867642</v>
      </c>
      <c r="L74">
        <v>185.77389770635642</v>
      </c>
      <c r="M74">
        <v>24.679509099950273</v>
      </c>
      <c r="N74">
        <v>34.701994076562642</v>
      </c>
      <c r="O74">
        <v>0</v>
      </c>
      <c r="P74">
        <v>36.24426425124863</v>
      </c>
      <c r="Q74">
        <v>1.6825456815286626</v>
      </c>
      <c r="R74">
        <v>12.448395299261083</v>
      </c>
      <c r="S74">
        <v>4.0792553061760843</v>
      </c>
      <c r="T74">
        <v>0</v>
      </c>
      <c r="U74">
        <v>24.610254808408765</v>
      </c>
      <c r="V74">
        <v>5.3303633114565345</v>
      </c>
      <c r="W74">
        <v>6.8187354455445544</v>
      </c>
      <c r="X74">
        <v>43.089928726080146</v>
      </c>
      <c r="Y74">
        <v>0</v>
      </c>
      <c r="Z74">
        <v>3.8317405909090909</v>
      </c>
      <c r="AA74">
        <v>4.0842277172995782</v>
      </c>
      <c r="AB74">
        <v>7.7391701042760674</v>
      </c>
      <c r="AC74">
        <v>5.986148985000785</v>
      </c>
      <c r="AD74">
        <v>5.3684105077971243</v>
      </c>
      <c r="AE74">
        <v>14.523148515666408</v>
      </c>
      <c r="AF74">
        <v>10.717937938640974</v>
      </c>
      <c r="AG74">
        <v>0</v>
      </c>
      <c r="AH74">
        <v>34.777638000000003</v>
      </c>
      <c r="AI74">
        <v>4.8041514084838965</v>
      </c>
      <c r="AJ74">
        <v>0</v>
      </c>
      <c r="AK74">
        <v>15.955569405831364</v>
      </c>
      <c r="AL74">
        <v>0</v>
      </c>
      <c r="AM74">
        <v>3.0956679189797449</v>
      </c>
      <c r="AN74">
        <v>0.567886</v>
      </c>
      <c r="AO74">
        <v>0</v>
      </c>
      <c r="AP74">
        <v>0.94084854531897266</v>
      </c>
      <c r="AQ74">
        <v>13.716212389365076</v>
      </c>
      <c r="AR74">
        <v>1.1351867972826086</v>
      </c>
      <c r="AS74">
        <v>1.580806055456438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516.8540306154689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8.5701360225867642</v>
      </c>
      <c r="L75">
        <v>185.77389770635642</v>
      </c>
      <c r="M75">
        <v>24.679509099950273</v>
      </c>
      <c r="N75">
        <v>34.701994076562642</v>
      </c>
      <c r="O75">
        <v>0</v>
      </c>
      <c r="P75">
        <v>36.24426425124863</v>
      </c>
      <c r="Q75">
        <v>1.6825456815286626</v>
      </c>
      <c r="R75">
        <v>12.448395299261083</v>
      </c>
      <c r="S75">
        <v>4.0792553061760843</v>
      </c>
      <c r="T75">
        <v>0</v>
      </c>
      <c r="U75">
        <v>24.610254808408765</v>
      </c>
      <c r="V75">
        <v>5.3303633114565345</v>
      </c>
      <c r="W75">
        <v>6.8187354455445544</v>
      </c>
      <c r="X75">
        <v>43.089928726080146</v>
      </c>
      <c r="Y75">
        <v>0</v>
      </c>
      <c r="Z75">
        <v>3.8317405909090909</v>
      </c>
      <c r="AA75">
        <v>6.4976351999999995</v>
      </c>
      <c r="AB75">
        <v>7.7391701042760674</v>
      </c>
      <c r="AC75">
        <v>5.986148985000785</v>
      </c>
      <c r="AD75">
        <v>8.0526157616956837</v>
      </c>
      <c r="AE75">
        <v>14.523148515666408</v>
      </c>
      <c r="AF75">
        <v>10.717937938640974</v>
      </c>
      <c r="AG75">
        <v>0</v>
      </c>
      <c r="AH75">
        <v>41.232367600527986</v>
      </c>
      <c r="AI75">
        <v>4.8041514084838965</v>
      </c>
      <c r="AJ75">
        <v>0</v>
      </c>
      <c r="AK75">
        <v>15.955569405831364</v>
      </c>
      <c r="AL75">
        <v>0</v>
      </c>
      <c r="AM75">
        <v>3.0956679189797449</v>
      </c>
      <c r="AN75">
        <v>0.567886</v>
      </c>
      <c r="AO75">
        <v>0</v>
      </c>
      <c r="AP75">
        <v>1.1290183157415077</v>
      </c>
      <c r="AQ75">
        <v>13.716212389365076</v>
      </c>
      <c r="AR75">
        <v>1.1351867972826086</v>
      </c>
      <c r="AS75">
        <v>1.580806055456438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528.59454272301821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8.5701360225867642</v>
      </c>
      <c r="L76">
        <v>185.77389770635642</v>
      </c>
      <c r="M76">
        <v>24.679509099950273</v>
      </c>
      <c r="N76">
        <v>34.701994076562642</v>
      </c>
      <c r="O76">
        <v>0</v>
      </c>
      <c r="P76">
        <v>36.24426425124863</v>
      </c>
      <c r="Q76">
        <v>1.6825456815286626</v>
      </c>
      <c r="R76">
        <v>12.448395299261083</v>
      </c>
      <c r="S76">
        <v>4.0792553061760843</v>
      </c>
      <c r="T76">
        <v>0</v>
      </c>
      <c r="U76">
        <v>24.610254808408765</v>
      </c>
      <c r="V76">
        <v>5.3303633114565345</v>
      </c>
      <c r="W76">
        <v>6.8187354455445544</v>
      </c>
      <c r="X76">
        <v>43.089928726080146</v>
      </c>
      <c r="Y76">
        <v>0</v>
      </c>
      <c r="Z76">
        <v>3.8317405909090909</v>
      </c>
      <c r="AA76">
        <v>7.6579272000000005</v>
      </c>
      <c r="AB76">
        <v>7.7391701042760674</v>
      </c>
      <c r="AC76">
        <v>5.986148985000785</v>
      </c>
      <c r="AD76">
        <v>10.736821015594249</v>
      </c>
      <c r="AE76">
        <v>14.523148515666408</v>
      </c>
      <c r="AF76">
        <v>10.717937938640974</v>
      </c>
      <c r="AG76">
        <v>0</v>
      </c>
      <c r="AH76">
        <v>41.232367600527986</v>
      </c>
      <c r="AI76">
        <v>4.8041514084838965</v>
      </c>
      <c r="AJ76">
        <v>0</v>
      </c>
      <c r="AK76">
        <v>15.955569405831364</v>
      </c>
      <c r="AL76">
        <v>0</v>
      </c>
      <c r="AM76">
        <v>3.0956679189797449</v>
      </c>
      <c r="AN76">
        <v>0.567886</v>
      </c>
      <c r="AO76">
        <v>0</v>
      </c>
      <c r="AP76">
        <v>1.1290183157415077</v>
      </c>
      <c r="AQ76">
        <v>13.716212389365076</v>
      </c>
      <c r="AR76">
        <v>1.1351867972826086</v>
      </c>
      <c r="AS76">
        <v>1.580806055456438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532.43903997691689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8.5701360225867642</v>
      </c>
      <c r="L77">
        <v>185.77389770635642</v>
      </c>
      <c r="M77">
        <v>25.681125858320389</v>
      </c>
      <c r="N77">
        <v>34.701994076562642</v>
      </c>
      <c r="O77">
        <v>0</v>
      </c>
      <c r="P77">
        <v>36.24426425124863</v>
      </c>
      <c r="Q77">
        <v>1.6825456815286626</v>
      </c>
      <c r="R77">
        <v>12.448395299261083</v>
      </c>
      <c r="S77">
        <v>4.0792553061760843</v>
      </c>
      <c r="T77">
        <v>0</v>
      </c>
      <c r="U77">
        <v>24.610254808408765</v>
      </c>
      <c r="V77">
        <v>5.3303633114565345</v>
      </c>
      <c r="W77">
        <v>6.8187354455445544</v>
      </c>
      <c r="X77">
        <v>43.089928726080146</v>
      </c>
      <c r="Y77">
        <v>0</v>
      </c>
      <c r="Z77">
        <v>3.8317405909090909</v>
      </c>
      <c r="AA77">
        <v>7.6579272000000005</v>
      </c>
      <c r="AB77">
        <v>7.7391701042760674</v>
      </c>
      <c r="AC77">
        <v>5.986148985000785</v>
      </c>
      <c r="AD77">
        <v>10.736821015594249</v>
      </c>
      <c r="AE77">
        <v>14.523148515666408</v>
      </c>
      <c r="AF77">
        <v>10.717937938640974</v>
      </c>
      <c r="AG77">
        <v>0</v>
      </c>
      <c r="AH77">
        <v>41.232367600527986</v>
      </c>
      <c r="AI77">
        <v>4.8041514084838965</v>
      </c>
      <c r="AJ77">
        <v>0</v>
      </c>
      <c r="AK77">
        <v>15.955569405831364</v>
      </c>
      <c r="AL77">
        <v>0</v>
      </c>
      <c r="AM77">
        <v>3.0956679189797449</v>
      </c>
      <c r="AN77">
        <v>0.567886</v>
      </c>
      <c r="AO77">
        <v>0</v>
      </c>
      <c r="AP77">
        <v>1.1290183157415077</v>
      </c>
      <c r="AQ77">
        <v>13.716212389365076</v>
      </c>
      <c r="AR77">
        <v>1.1351867972826086</v>
      </c>
      <c r="AS77">
        <v>1.580806055456438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533.44065673528712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8.5701360225867642</v>
      </c>
      <c r="L78">
        <v>185.77389770635642</v>
      </c>
      <c r="M78">
        <v>25.859631755072979</v>
      </c>
      <c r="N78">
        <v>34.701994076562642</v>
      </c>
      <c r="O78">
        <v>0</v>
      </c>
      <c r="P78">
        <v>36.24426425124863</v>
      </c>
      <c r="Q78">
        <v>1.6825456815286626</v>
      </c>
      <c r="R78">
        <v>12.448395299261083</v>
      </c>
      <c r="S78">
        <v>4.0792553061760843</v>
      </c>
      <c r="T78">
        <v>0</v>
      </c>
      <c r="U78">
        <v>24.610254808408765</v>
      </c>
      <c r="V78">
        <v>5.3303633114565345</v>
      </c>
      <c r="W78">
        <v>6.8187354455445544</v>
      </c>
      <c r="X78">
        <v>43.089928726080146</v>
      </c>
      <c r="Y78">
        <v>0</v>
      </c>
      <c r="Z78">
        <v>3.8317405909090909</v>
      </c>
      <c r="AA78">
        <v>7.6579272000000005</v>
      </c>
      <c r="AB78">
        <v>7.7391701042760674</v>
      </c>
      <c r="AC78">
        <v>5.986148985000785</v>
      </c>
      <c r="AD78">
        <v>10.736821015594249</v>
      </c>
      <c r="AE78">
        <v>14.523148515666408</v>
      </c>
      <c r="AF78">
        <v>10.717937938640974</v>
      </c>
      <c r="AG78">
        <v>0</v>
      </c>
      <c r="AH78">
        <v>38.95095456</v>
      </c>
      <c r="AI78">
        <v>4.8041514084838965</v>
      </c>
      <c r="AJ78">
        <v>0</v>
      </c>
      <c r="AK78">
        <v>15.955569405831364</v>
      </c>
      <c r="AL78">
        <v>0</v>
      </c>
      <c r="AM78">
        <v>3.0956679189797449</v>
      </c>
      <c r="AN78">
        <v>0.567886</v>
      </c>
      <c r="AO78">
        <v>0</v>
      </c>
      <c r="AP78">
        <v>1.1290183157415077</v>
      </c>
      <c r="AQ78">
        <v>13.716212389365076</v>
      </c>
      <c r="AR78">
        <v>1.1351867972826086</v>
      </c>
      <c r="AS78">
        <v>1.580806055456438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531.33774959151162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8.5701360225867642</v>
      </c>
      <c r="L79">
        <v>185.77389770635642</v>
      </c>
      <c r="M79">
        <v>25.859631755072979</v>
      </c>
      <c r="N79">
        <v>34.701994076562642</v>
      </c>
      <c r="O79">
        <v>0</v>
      </c>
      <c r="P79">
        <v>36.24426425124863</v>
      </c>
      <c r="Q79">
        <v>1.6825456815286626</v>
      </c>
      <c r="R79">
        <v>12.446223295566504</v>
      </c>
      <c r="S79">
        <v>4.0792553061760843</v>
      </c>
      <c r="T79">
        <v>0</v>
      </c>
      <c r="U79">
        <v>24.610254808408765</v>
      </c>
      <c r="V79">
        <v>5.3302945768566499</v>
      </c>
      <c r="W79">
        <v>6.8187354455445544</v>
      </c>
      <c r="X79">
        <v>43.089928726080146</v>
      </c>
      <c r="Y79">
        <v>0</v>
      </c>
      <c r="Z79">
        <v>3.8317405909090909</v>
      </c>
      <c r="AA79">
        <v>7.6579272000000005</v>
      </c>
      <c r="AB79">
        <v>7.7391701042760674</v>
      </c>
      <c r="AC79">
        <v>5.986148985000785</v>
      </c>
      <c r="AD79">
        <v>10.736821015594249</v>
      </c>
      <c r="AE79">
        <v>14.523148515666408</v>
      </c>
      <c r="AF79">
        <v>10.717937938640974</v>
      </c>
      <c r="AG79">
        <v>0</v>
      </c>
      <c r="AH79">
        <v>33.38653248</v>
      </c>
      <c r="AI79">
        <v>4.8041514084838965</v>
      </c>
      <c r="AJ79">
        <v>0</v>
      </c>
      <c r="AK79">
        <v>15.955569405831364</v>
      </c>
      <c r="AL79">
        <v>0</v>
      </c>
      <c r="AM79">
        <v>3.0956679189797449</v>
      </c>
      <c r="AN79">
        <v>0.567886</v>
      </c>
      <c r="AO79">
        <v>0</v>
      </c>
      <c r="AP79">
        <v>1.1290183157415077</v>
      </c>
      <c r="AQ79">
        <v>13.716212389365076</v>
      </c>
      <c r="AR79">
        <v>1.1351867972826086</v>
      </c>
      <c r="AS79">
        <v>1.580806055456438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525.77108677321712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8.5701360225867642</v>
      </c>
      <c r="L80">
        <v>185.77389770635642</v>
      </c>
      <c r="M80">
        <v>25.859631755072979</v>
      </c>
      <c r="N80">
        <v>34.701994076562642</v>
      </c>
      <c r="O80">
        <v>0</v>
      </c>
      <c r="P80">
        <v>36.24426425124863</v>
      </c>
      <c r="Q80">
        <v>1.6825456815286626</v>
      </c>
      <c r="R80">
        <v>12.446223295566504</v>
      </c>
      <c r="S80">
        <v>4.0792553061760843</v>
      </c>
      <c r="T80">
        <v>0</v>
      </c>
      <c r="U80">
        <v>24.610254808408765</v>
      </c>
      <c r="V80">
        <v>5.3302945768566499</v>
      </c>
      <c r="W80">
        <v>6.8187354455445544</v>
      </c>
      <c r="X80">
        <v>43.089928726080146</v>
      </c>
      <c r="Y80">
        <v>0</v>
      </c>
      <c r="Z80">
        <v>1.9158702954545455</v>
      </c>
      <c r="AA80">
        <v>4.1269265438818561</v>
      </c>
      <c r="AB80">
        <v>7.7391701042760674</v>
      </c>
      <c r="AC80">
        <v>5.6868416124548444</v>
      </c>
      <c r="AD80">
        <v>8.0727979221801665</v>
      </c>
      <c r="AE80">
        <v>14.523148515666408</v>
      </c>
      <c r="AF80">
        <v>5.7934799999999997</v>
      </c>
      <c r="AG80">
        <v>0</v>
      </c>
      <c r="AH80">
        <v>27.488244964751846</v>
      </c>
      <c r="AI80">
        <v>1.1221155572663002</v>
      </c>
      <c r="AJ80">
        <v>0</v>
      </c>
      <c r="AK80">
        <v>15.955569405831364</v>
      </c>
      <c r="AL80">
        <v>0</v>
      </c>
      <c r="AM80">
        <v>1.3708044613653414</v>
      </c>
      <c r="AN80">
        <v>0.567886</v>
      </c>
      <c r="AO80">
        <v>0</v>
      </c>
      <c r="AP80">
        <v>1.1290183157415077</v>
      </c>
      <c r="AQ80">
        <v>13.716212389365076</v>
      </c>
      <c r="AR80">
        <v>1.1351867972826086</v>
      </c>
      <c r="AS80">
        <v>1.580806055456438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501.13124059296308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8.5701360225867642</v>
      </c>
      <c r="L81">
        <v>185.7741757797134</v>
      </c>
      <c r="M81">
        <v>25.859631755072979</v>
      </c>
      <c r="N81">
        <v>34.701994076562642</v>
      </c>
      <c r="O81">
        <v>0</v>
      </c>
      <c r="P81">
        <v>36.24426425124863</v>
      </c>
      <c r="Q81">
        <v>1.6825456815286626</v>
      </c>
      <c r="R81">
        <v>12.446223295566504</v>
      </c>
      <c r="S81">
        <v>4.0792553061760843</v>
      </c>
      <c r="T81">
        <v>0</v>
      </c>
      <c r="U81">
        <v>24.610254808408765</v>
      </c>
      <c r="V81">
        <v>5.3302945768566499</v>
      </c>
      <c r="W81">
        <v>6.8187354455445544</v>
      </c>
      <c r="X81">
        <v>43.089928726080146</v>
      </c>
      <c r="Y81">
        <v>0</v>
      </c>
      <c r="Z81">
        <v>0</v>
      </c>
      <c r="AA81">
        <v>1.8564672</v>
      </c>
      <c r="AB81">
        <v>3.8695848987246806</v>
      </c>
      <c r="AC81">
        <v>5.6868416124548444</v>
      </c>
      <c r="AD81">
        <v>2.3286918027252081</v>
      </c>
      <c r="AE81">
        <v>9.6820989081839439</v>
      </c>
      <c r="AF81">
        <v>2.6070658772819475</v>
      </c>
      <c r="AG81">
        <v>0</v>
      </c>
      <c r="AH81">
        <v>20.616183953664205</v>
      </c>
      <c r="AI81">
        <v>0</v>
      </c>
      <c r="AJ81">
        <v>0</v>
      </c>
      <c r="AK81">
        <v>15.955569405831364</v>
      </c>
      <c r="AL81">
        <v>0</v>
      </c>
      <c r="AM81">
        <v>1.3708044613653414</v>
      </c>
      <c r="AN81">
        <v>0.567886</v>
      </c>
      <c r="AO81">
        <v>0</v>
      </c>
      <c r="AP81">
        <v>1.1290183157415077</v>
      </c>
      <c r="AQ81">
        <v>13.716212389365076</v>
      </c>
      <c r="AR81">
        <v>11.676208197282609</v>
      </c>
      <c r="AS81">
        <v>1.580806055456438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481.85087880342286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8.5701360225867642</v>
      </c>
      <c r="L82">
        <v>185.7741757797134</v>
      </c>
      <c r="M82">
        <v>25.859631755072979</v>
      </c>
      <c r="N82">
        <v>34.701994076562642</v>
      </c>
      <c r="O82">
        <v>0</v>
      </c>
      <c r="P82">
        <v>36.24426425124863</v>
      </c>
      <c r="Q82">
        <v>1.6825456815286626</v>
      </c>
      <c r="R82">
        <v>12.446223295566504</v>
      </c>
      <c r="S82">
        <v>4.0792553061760843</v>
      </c>
      <c r="T82">
        <v>0</v>
      </c>
      <c r="U82">
        <v>24.610254808408765</v>
      </c>
      <c r="V82">
        <v>5.3302945768566499</v>
      </c>
      <c r="W82">
        <v>6.8187354455445544</v>
      </c>
      <c r="X82">
        <v>43.089928726080146</v>
      </c>
      <c r="Y82">
        <v>0</v>
      </c>
      <c r="Z82">
        <v>0</v>
      </c>
      <c r="AA82">
        <v>0</v>
      </c>
      <c r="AB82">
        <v>3.8695848987246806</v>
      </c>
      <c r="AC82">
        <v>2.8434209596356212</v>
      </c>
      <c r="AD82">
        <v>2.3286918027252081</v>
      </c>
      <c r="AE82">
        <v>9.6820989081839439</v>
      </c>
      <c r="AF82">
        <v>2.6070658772819475</v>
      </c>
      <c r="AG82">
        <v>0</v>
      </c>
      <c r="AH82">
        <v>13.744122635776137</v>
      </c>
      <c r="AI82">
        <v>0</v>
      </c>
      <c r="AJ82">
        <v>0</v>
      </c>
      <c r="AK82">
        <v>15.955569405831364</v>
      </c>
      <c r="AL82">
        <v>0</v>
      </c>
      <c r="AM82">
        <v>0</v>
      </c>
      <c r="AN82">
        <v>0.567886</v>
      </c>
      <c r="AO82">
        <v>0</v>
      </c>
      <c r="AP82">
        <v>1.1290183157415077</v>
      </c>
      <c r="AQ82">
        <v>13.716212389365076</v>
      </c>
      <c r="AR82">
        <v>11.676208197282609</v>
      </c>
      <c r="AS82">
        <v>1.580806055456438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468.90812517135026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0.94998882649362582</v>
      </c>
      <c r="L83">
        <v>185.77299901119969</v>
      </c>
      <c r="M83">
        <v>25.859631755072979</v>
      </c>
      <c r="N83">
        <v>34.701994076562642</v>
      </c>
      <c r="O83">
        <v>0</v>
      </c>
      <c r="P83">
        <v>36.24426425124863</v>
      </c>
      <c r="Q83">
        <v>1.6818938181818184</v>
      </c>
      <c r="R83">
        <v>12.446223295566504</v>
      </c>
      <c r="S83">
        <v>4.0812774215827332</v>
      </c>
      <c r="T83">
        <v>0</v>
      </c>
      <c r="U83">
        <v>24.610254808408765</v>
      </c>
      <c r="V83">
        <v>5.3302945768566499</v>
      </c>
      <c r="W83">
        <v>6.8187354455445544</v>
      </c>
      <c r="X83">
        <v>43.089928726080146</v>
      </c>
      <c r="Y83">
        <v>0</v>
      </c>
      <c r="Z83">
        <v>0</v>
      </c>
      <c r="AA83">
        <v>0</v>
      </c>
      <c r="AB83">
        <v>0</v>
      </c>
      <c r="AC83">
        <v>2.8434209596356212</v>
      </c>
      <c r="AD83">
        <v>0</v>
      </c>
      <c r="AE83">
        <v>4.8410496074824634</v>
      </c>
      <c r="AF83">
        <v>2.6070658772819475</v>
      </c>
      <c r="AG83">
        <v>0</v>
      </c>
      <c r="AH83">
        <v>6.8720613178880683</v>
      </c>
      <c r="AI83">
        <v>0</v>
      </c>
      <c r="AJ83">
        <v>0</v>
      </c>
      <c r="AK83">
        <v>15.955569405831364</v>
      </c>
      <c r="AL83">
        <v>0</v>
      </c>
      <c r="AM83">
        <v>0</v>
      </c>
      <c r="AN83">
        <v>0.567886</v>
      </c>
      <c r="AO83">
        <v>0</v>
      </c>
      <c r="AP83">
        <v>1.1290183157415077</v>
      </c>
      <c r="AQ83">
        <v>13.716212389365076</v>
      </c>
      <c r="AR83">
        <v>1.9460345972826087</v>
      </c>
      <c r="AS83">
        <v>1.580806055456438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433.64661053876381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0.92000751578165629</v>
      </c>
      <c r="L84">
        <v>155.88839068147664</v>
      </c>
      <c r="M84">
        <v>25.859631755072979</v>
      </c>
      <c r="N84">
        <v>34.701994076562642</v>
      </c>
      <c r="O84">
        <v>0</v>
      </c>
      <c r="P84">
        <v>36.24426425124863</v>
      </c>
      <c r="Q84">
        <v>1.6818938181818184</v>
      </c>
      <c r="R84">
        <v>12.446223295566504</v>
      </c>
      <c r="S84">
        <v>0.92050879155672827</v>
      </c>
      <c r="T84">
        <v>0</v>
      </c>
      <c r="U84">
        <v>24.610254808408765</v>
      </c>
      <c r="V84">
        <v>5.3302945768566499</v>
      </c>
      <c r="W84">
        <v>6.8187354455445544</v>
      </c>
      <c r="X84">
        <v>43.089928726080146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4.8410496074824634</v>
      </c>
      <c r="AF84">
        <v>2.6070658772819475</v>
      </c>
      <c r="AG84">
        <v>0</v>
      </c>
      <c r="AH84">
        <v>6.8720613178880683</v>
      </c>
      <c r="AI84">
        <v>0</v>
      </c>
      <c r="AJ84">
        <v>0</v>
      </c>
      <c r="AK84">
        <v>15.955569405831364</v>
      </c>
      <c r="AL84">
        <v>0</v>
      </c>
      <c r="AM84">
        <v>0</v>
      </c>
      <c r="AN84">
        <v>0.567886</v>
      </c>
      <c r="AO84">
        <v>0</v>
      </c>
      <c r="AP84">
        <v>1.1290183157415077</v>
      </c>
      <c r="AQ84">
        <v>13.716212389365076</v>
      </c>
      <c r="AR84">
        <v>1.9460345972826087</v>
      </c>
      <c r="AS84">
        <v>1.580806055456438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397.72783130866725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0.92000751578165629</v>
      </c>
      <c r="L85">
        <v>128.37424435960801</v>
      </c>
      <c r="M85">
        <v>25.859631755072979</v>
      </c>
      <c r="N85">
        <v>34.701994076562642</v>
      </c>
      <c r="O85">
        <v>0</v>
      </c>
      <c r="P85">
        <v>36.24426425124863</v>
      </c>
      <c r="Q85">
        <v>1.8277803870967742</v>
      </c>
      <c r="R85">
        <v>12.450895595615805</v>
      </c>
      <c r="S85">
        <v>0.92050879155672827</v>
      </c>
      <c r="T85">
        <v>0</v>
      </c>
      <c r="U85">
        <v>24.610254808408765</v>
      </c>
      <c r="V85">
        <v>5.3353566291441794</v>
      </c>
      <c r="W85">
        <v>6.8187354455445544</v>
      </c>
      <c r="X85">
        <v>43.089928726080146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4.8410496074824634</v>
      </c>
      <c r="AF85">
        <v>2.6070658772819475</v>
      </c>
      <c r="AG85">
        <v>0</v>
      </c>
      <c r="AH85">
        <v>6.8720613178880683</v>
      </c>
      <c r="AI85">
        <v>0</v>
      </c>
      <c r="AJ85">
        <v>0</v>
      </c>
      <c r="AK85">
        <v>15.955569405831364</v>
      </c>
      <c r="AL85">
        <v>0</v>
      </c>
      <c r="AM85">
        <v>0</v>
      </c>
      <c r="AN85">
        <v>0.567886</v>
      </c>
      <c r="AO85">
        <v>0</v>
      </c>
      <c r="AP85">
        <v>1.1290183157415077</v>
      </c>
      <c r="AQ85">
        <v>13.716212389365076</v>
      </c>
      <c r="AR85">
        <v>1.6216955999999998</v>
      </c>
      <c r="AS85">
        <v>1.580806055456438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370.04496691076781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0.92000751578165629</v>
      </c>
      <c r="L86">
        <v>101.50391926283459</v>
      </c>
      <c r="M86">
        <v>25.859631755072979</v>
      </c>
      <c r="N86">
        <v>34.701994076562642</v>
      </c>
      <c r="O86">
        <v>0</v>
      </c>
      <c r="P86">
        <v>36.24426425124863</v>
      </c>
      <c r="Q86">
        <v>1.8277803870967742</v>
      </c>
      <c r="R86">
        <v>12.450895595615805</v>
      </c>
      <c r="S86">
        <v>0.92050879155672827</v>
      </c>
      <c r="T86">
        <v>0</v>
      </c>
      <c r="U86">
        <v>24.610254808408765</v>
      </c>
      <c r="V86">
        <v>5.3353566291441794</v>
      </c>
      <c r="W86">
        <v>6.8187354455445544</v>
      </c>
      <c r="X86">
        <v>43.089928726080146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4.8410496074824634</v>
      </c>
      <c r="AF86">
        <v>2.6070658772819475</v>
      </c>
      <c r="AG86">
        <v>0</v>
      </c>
      <c r="AH86">
        <v>6.6773065573600858</v>
      </c>
      <c r="AI86">
        <v>0</v>
      </c>
      <c r="AJ86">
        <v>0</v>
      </c>
      <c r="AK86">
        <v>15.955569405831364</v>
      </c>
      <c r="AL86">
        <v>0</v>
      </c>
      <c r="AM86">
        <v>0</v>
      </c>
      <c r="AN86">
        <v>0.567886</v>
      </c>
      <c r="AO86">
        <v>0</v>
      </c>
      <c r="AP86">
        <v>1.1290183157415077</v>
      </c>
      <c r="AQ86">
        <v>9.1441414906349188</v>
      </c>
      <c r="AR86">
        <v>1.6216955999999998</v>
      </c>
      <c r="AS86">
        <v>1.580806055456438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338.40781615473622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0.91999340782615102</v>
      </c>
      <c r="L87">
        <v>101.50100463035839</v>
      </c>
      <c r="M87">
        <v>25.859631755072979</v>
      </c>
      <c r="N87">
        <v>34.701994076562642</v>
      </c>
      <c r="O87">
        <v>0</v>
      </c>
      <c r="P87">
        <v>36.24426425124863</v>
      </c>
      <c r="Q87">
        <v>1.8277803870967742</v>
      </c>
      <c r="R87">
        <v>12.450895595615805</v>
      </c>
      <c r="S87">
        <v>0.92050879155672827</v>
      </c>
      <c r="T87">
        <v>0</v>
      </c>
      <c r="U87">
        <v>24.610254808408765</v>
      </c>
      <c r="V87">
        <v>5.3353566291441794</v>
      </c>
      <c r="W87">
        <v>6.8187354455445544</v>
      </c>
      <c r="X87">
        <v>43.089928726080146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2.6070658772819475</v>
      </c>
      <c r="AG87">
        <v>0</v>
      </c>
      <c r="AH87">
        <v>6.6773065573600858</v>
      </c>
      <c r="AI87">
        <v>0</v>
      </c>
      <c r="AJ87">
        <v>0</v>
      </c>
      <c r="AK87">
        <v>15.955569405831364</v>
      </c>
      <c r="AL87">
        <v>0</v>
      </c>
      <c r="AM87">
        <v>0</v>
      </c>
      <c r="AN87">
        <v>0.567886</v>
      </c>
      <c r="AO87">
        <v>0</v>
      </c>
      <c r="AP87">
        <v>1.1290183157415077</v>
      </c>
      <c r="AQ87">
        <v>9.1441414906349188</v>
      </c>
      <c r="AR87">
        <v>1.6216955999999998</v>
      </c>
      <c r="AS87">
        <v>1.580806055456438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333.56383780682205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0.91999340782615102</v>
      </c>
      <c r="L88">
        <v>101.50100463035839</v>
      </c>
      <c r="M88">
        <v>25.859631755072979</v>
      </c>
      <c r="N88">
        <v>34.701994076562642</v>
      </c>
      <c r="O88">
        <v>0</v>
      </c>
      <c r="P88">
        <v>36.24426425124863</v>
      </c>
      <c r="Q88">
        <v>1.8277803870967742</v>
      </c>
      <c r="R88">
        <v>12.450895595615805</v>
      </c>
      <c r="S88">
        <v>0.92050879155672827</v>
      </c>
      <c r="T88">
        <v>0</v>
      </c>
      <c r="U88">
        <v>24.610254808408765</v>
      </c>
      <c r="V88">
        <v>5.3353566291441794</v>
      </c>
      <c r="W88">
        <v>6.8187354455445544</v>
      </c>
      <c r="X88">
        <v>43.089928726080146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2.6070658772819475</v>
      </c>
      <c r="AG88">
        <v>0</v>
      </c>
      <c r="AH88">
        <v>0</v>
      </c>
      <c r="AI88">
        <v>0</v>
      </c>
      <c r="AJ88">
        <v>0</v>
      </c>
      <c r="AK88">
        <v>15.955569405831364</v>
      </c>
      <c r="AL88">
        <v>0</v>
      </c>
      <c r="AM88">
        <v>0</v>
      </c>
      <c r="AN88">
        <v>0.567886</v>
      </c>
      <c r="AO88">
        <v>0</v>
      </c>
      <c r="AP88">
        <v>1.1290183157415077</v>
      </c>
      <c r="AQ88">
        <v>4.5720708987301579</v>
      </c>
      <c r="AR88">
        <v>2.5947128986413044</v>
      </c>
      <c r="AS88">
        <v>1.580806055456438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323.28747795619847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0.91999340782615102</v>
      </c>
      <c r="L89">
        <v>101.50021590361445</v>
      </c>
      <c r="M89">
        <v>25.859631755072979</v>
      </c>
      <c r="N89">
        <v>34.701994076562642</v>
      </c>
      <c r="O89">
        <v>0</v>
      </c>
      <c r="P89">
        <v>36.24426425124863</v>
      </c>
      <c r="Q89">
        <v>1.8277803870967742</v>
      </c>
      <c r="R89">
        <v>12.450895595615805</v>
      </c>
      <c r="S89">
        <v>0.92050879155672827</v>
      </c>
      <c r="T89">
        <v>0</v>
      </c>
      <c r="U89">
        <v>24.610254808408765</v>
      </c>
      <c r="V89">
        <v>5.3353566291441794</v>
      </c>
      <c r="W89">
        <v>6.8187354455445544</v>
      </c>
      <c r="X89">
        <v>43.089928726080146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2.6070658772819475</v>
      </c>
      <c r="AG89">
        <v>0</v>
      </c>
      <c r="AH89">
        <v>0</v>
      </c>
      <c r="AI89">
        <v>0</v>
      </c>
      <c r="AJ89">
        <v>0</v>
      </c>
      <c r="AK89">
        <v>15.955569405831364</v>
      </c>
      <c r="AL89">
        <v>0</v>
      </c>
      <c r="AM89">
        <v>0</v>
      </c>
      <c r="AN89">
        <v>0.567886</v>
      </c>
      <c r="AO89">
        <v>0</v>
      </c>
      <c r="AP89">
        <v>1.1290183157415077</v>
      </c>
      <c r="AQ89">
        <v>0</v>
      </c>
      <c r="AR89">
        <v>12.973564799999998</v>
      </c>
      <c r="AS89">
        <v>1.580806055456438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329.09347023208306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0.91999340782615102</v>
      </c>
      <c r="L90">
        <v>101.50021590361445</v>
      </c>
      <c r="M90">
        <v>25.859631755072979</v>
      </c>
      <c r="N90">
        <v>34.701994076562642</v>
      </c>
      <c r="O90">
        <v>0</v>
      </c>
      <c r="P90">
        <v>36.24426425124863</v>
      </c>
      <c r="Q90">
        <v>1.8277803870967742</v>
      </c>
      <c r="R90">
        <v>12.450895595615805</v>
      </c>
      <c r="S90">
        <v>0.92050879155672827</v>
      </c>
      <c r="T90">
        <v>0</v>
      </c>
      <c r="U90">
        <v>24.610254808408765</v>
      </c>
      <c r="V90">
        <v>5.3353566291441794</v>
      </c>
      <c r="W90">
        <v>6.8187354455445544</v>
      </c>
      <c r="X90">
        <v>43.089928726080146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2.6070658772819475</v>
      </c>
      <c r="AG90">
        <v>0</v>
      </c>
      <c r="AH90">
        <v>0</v>
      </c>
      <c r="AI90">
        <v>0</v>
      </c>
      <c r="AJ90">
        <v>0</v>
      </c>
      <c r="AK90">
        <v>15.955569405831364</v>
      </c>
      <c r="AL90">
        <v>0</v>
      </c>
      <c r="AM90">
        <v>0</v>
      </c>
      <c r="AN90">
        <v>0.567886</v>
      </c>
      <c r="AO90">
        <v>0</v>
      </c>
      <c r="AP90">
        <v>1.1290183157415077</v>
      </c>
      <c r="AQ90">
        <v>0</v>
      </c>
      <c r="AR90">
        <v>12.973564799999998</v>
      </c>
      <c r="AS90">
        <v>1.580806055456438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329.09347023208306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0.91999340782615102</v>
      </c>
      <c r="L91">
        <v>101.50021590361445</v>
      </c>
      <c r="M91">
        <v>25.859631755072979</v>
      </c>
      <c r="N91">
        <v>34.701994076562642</v>
      </c>
      <c r="O91">
        <v>0</v>
      </c>
      <c r="P91">
        <v>36.24426425124863</v>
      </c>
      <c r="Q91">
        <v>1.8277803870967742</v>
      </c>
      <c r="R91">
        <v>6.4593070837988824</v>
      </c>
      <c r="S91">
        <v>0.92050879155672827</v>
      </c>
      <c r="T91">
        <v>0</v>
      </c>
      <c r="U91">
        <v>24.610254808408765</v>
      </c>
      <c r="V91">
        <v>0.95965299185098951</v>
      </c>
      <c r="W91">
        <v>6.8187354455445544</v>
      </c>
      <c r="X91">
        <v>43.089928726080146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2.6070658772819475</v>
      </c>
      <c r="AG91">
        <v>0</v>
      </c>
      <c r="AH91">
        <v>0</v>
      </c>
      <c r="AI91">
        <v>0</v>
      </c>
      <c r="AJ91">
        <v>0</v>
      </c>
      <c r="AK91">
        <v>15.955569405831364</v>
      </c>
      <c r="AL91">
        <v>0</v>
      </c>
      <c r="AM91">
        <v>0</v>
      </c>
      <c r="AN91">
        <v>0.567886</v>
      </c>
      <c r="AO91">
        <v>0</v>
      </c>
      <c r="AP91">
        <v>1.1290183157415077</v>
      </c>
      <c r="AQ91">
        <v>0</v>
      </c>
      <c r="AR91">
        <v>1.9460345972826087</v>
      </c>
      <c r="AS91">
        <v>1.580806055456438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307.69864788025552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0.91999340782615102</v>
      </c>
      <c r="L92">
        <v>101.50021590361445</v>
      </c>
      <c r="M92">
        <v>25.859631755072979</v>
      </c>
      <c r="N92">
        <v>34.701994076562642</v>
      </c>
      <c r="O92">
        <v>0</v>
      </c>
      <c r="P92">
        <v>36.24426425124863</v>
      </c>
      <c r="Q92">
        <v>1.8277803870967742</v>
      </c>
      <c r="R92">
        <v>1.9191170385093168</v>
      </c>
      <c r="S92">
        <v>0.92050879155672827</v>
      </c>
      <c r="T92">
        <v>0</v>
      </c>
      <c r="U92">
        <v>24.610254808408765</v>
      </c>
      <c r="V92">
        <v>0.95965299185098951</v>
      </c>
      <c r="W92">
        <v>6.8187354455445544</v>
      </c>
      <c r="X92">
        <v>43.089928726080146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2.6070658772819475</v>
      </c>
      <c r="AG92">
        <v>0</v>
      </c>
      <c r="AH92">
        <v>0</v>
      </c>
      <c r="AI92">
        <v>0</v>
      </c>
      <c r="AJ92">
        <v>0</v>
      </c>
      <c r="AK92">
        <v>15.955569405831364</v>
      </c>
      <c r="AL92">
        <v>0</v>
      </c>
      <c r="AM92">
        <v>0</v>
      </c>
      <c r="AN92">
        <v>0.567886</v>
      </c>
      <c r="AO92">
        <v>0</v>
      </c>
      <c r="AP92">
        <v>1.1290183157415077</v>
      </c>
      <c r="AQ92">
        <v>0</v>
      </c>
      <c r="AR92">
        <v>1.9460345972826087</v>
      </c>
      <c r="AS92">
        <v>1.580806055456438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303.15845783496599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0.88999247283793614</v>
      </c>
      <c r="L93">
        <v>101.5017665999478</v>
      </c>
      <c r="M93">
        <v>25.859631755072979</v>
      </c>
      <c r="N93">
        <v>34.701994076562642</v>
      </c>
      <c r="O93">
        <v>0</v>
      </c>
      <c r="P93">
        <v>36.24426425124863</v>
      </c>
      <c r="Q93">
        <v>1.8277803870967742</v>
      </c>
      <c r="R93">
        <v>1.9191170385093168</v>
      </c>
      <c r="S93">
        <v>0.92050879155672827</v>
      </c>
      <c r="T93">
        <v>0</v>
      </c>
      <c r="U93">
        <v>24.610254808408765</v>
      </c>
      <c r="V93">
        <v>0.95965299185098951</v>
      </c>
      <c r="W93">
        <v>6.821262034313726</v>
      </c>
      <c r="X93">
        <v>43.088299358658119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2.6070658772819475</v>
      </c>
      <c r="AG93">
        <v>0</v>
      </c>
      <c r="AH93">
        <v>0</v>
      </c>
      <c r="AI93">
        <v>0</v>
      </c>
      <c r="AJ93">
        <v>0</v>
      </c>
      <c r="AK93">
        <v>15.955569405831364</v>
      </c>
      <c r="AL93">
        <v>0</v>
      </c>
      <c r="AM93">
        <v>0</v>
      </c>
      <c r="AN93">
        <v>0.567886</v>
      </c>
      <c r="AO93">
        <v>0</v>
      </c>
      <c r="AP93">
        <v>1.1290183157415077</v>
      </c>
      <c r="AQ93">
        <v>0</v>
      </c>
      <c r="AR93">
        <v>1.6216955999999998</v>
      </c>
      <c r="AS93">
        <v>1.580806055456438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302.80656582037562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0.92000751578165629</v>
      </c>
      <c r="L94">
        <v>101.5017665999478</v>
      </c>
      <c r="M94">
        <v>25.859631755072979</v>
      </c>
      <c r="N94">
        <v>34.701994076562642</v>
      </c>
      <c r="O94">
        <v>0</v>
      </c>
      <c r="P94">
        <v>36.24426425124863</v>
      </c>
      <c r="Q94">
        <v>1.8277803870967742</v>
      </c>
      <c r="R94">
        <v>1.9191170385093168</v>
      </c>
      <c r="S94">
        <v>0.92050879155672827</v>
      </c>
      <c r="T94">
        <v>0</v>
      </c>
      <c r="U94">
        <v>24.610254808408765</v>
      </c>
      <c r="V94">
        <v>0.95965299185098951</v>
      </c>
      <c r="W94">
        <v>6.821262034313726</v>
      </c>
      <c r="X94">
        <v>43.088299358658119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2.6070658772819475</v>
      </c>
      <c r="AG94">
        <v>0</v>
      </c>
      <c r="AH94">
        <v>0</v>
      </c>
      <c r="AI94">
        <v>0</v>
      </c>
      <c r="AJ94">
        <v>0</v>
      </c>
      <c r="AK94">
        <v>15.955569405831364</v>
      </c>
      <c r="AL94">
        <v>0</v>
      </c>
      <c r="AM94">
        <v>0</v>
      </c>
      <c r="AN94">
        <v>0.567886</v>
      </c>
      <c r="AO94">
        <v>0</v>
      </c>
      <c r="AP94">
        <v>1.1290183157415077</v>
      </c>
      <c r="AQ94">
        <v>0</v>
      </c>
      <c r="AR94">
        <v>1.6216955999999998</v>
      </c>
      <c r="AS94">
        <v>1.580806055456438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302.8365808633194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1.5499991818981527</v>
      </c>
      <c r="L95">
        <v>101.50021590361445</v>
      </c>
      <c r="M95">
        <v>25.859631755072979</v>
      </c>
      <c r="N95">
        <v>34.701994076562642</v>
      </c>
      <c r="O95">
        <v>0</v>
      </c>
      <c r="P95">
        <v>36.24426425124863</v>
      </c>
      <c r="Q95">
        <v>1.8277803870967742</v>
      </c>
      <c r="R95">
        <v>1.9191170385093168</v>
      </c>
      <c r="S95">
        <v>0.92050879155672827</v>
      </c>
      <c r="T95">
        <v>0</v>
      </c>
      <c r="U95">
        <v>24.610254808408765</v>
      </c>
      <c r="V95">
        <v>0.95965299185098951</v>
      </c>
      <c r="W95">
        <v>7.3613619607843148</v>
      </c>
      <c r="X95">
        <v>43.088299358658119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2.6070658772819475</v>
      </c>
      <c r="AG95">
        <v>0</v>
      </c>
      <c r="AH95">
        <v>0</v>
      </c>
      <c r="AI95">
        <v>0</v>
      </c>
      <c r="AJ95">
        <v>0</v>
      </c>
      <c r="AK95">
        <v>15.955569405831364</v>
      </c>
      <c r="AL95">
        <v>0</v>
      </c>
      <c r="AM95">
        <v>0</v>
      </c>
      <c r="AN95">
        <v>0.567886</v>
      </c>
      <c r="AO95">
        <v>0</v>
      </c>
      <c r="AP95">
        <v>1.1290183157415077</v>
      </c>
      <c r="AQ95">
        <v>0</v>
      </c>
      <c r="AR95">
        <v>1.6216955999999998</v>
      </c>
      <c r="AS95">
        <v>1.580806055456438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304.00512175957311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0.91999019600380594</v>
      </c>
      <c r="L96">
        <v>101.50021590361445</v>
      </c>
      <c r="M96">
        <v>25.859631755072979</v>
      </c>
      <c r="N96">
        <v>34.701994076562642</v>
      </c>
      <c r="O96">
        <v>0</v>
      </c>
      <c r="P96">
        <v>36.24426425124863</v>
      </c>
      <c r="Q96">
        <v>1.8277803870967742</v>
      </c>
      <c r="R96">
        <v>1.9191170385093168</v>
      </c>
      <c r="S96">
        <v>0.92050879155672827</v>
      </c>
      <c r="T96">
        <v>0</v>
      </c>
      <c r="U96">
        <v>24.610254808408765</v>
      </c>
      <c r="V96">
        <v>0.95965299185098951</v>
      </c>
      <c r="W96">
        <v>7.3613619607843148</v>
      </c>
      <c r="X96">
        <v>43.088299358658119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2.6070658772819475</v>
      </c>
      <c r="AG96">
        <v>0</v>
      </c>
      <c r="AH96">
        <v>0</v>
      </c>
      <c r="AI96">
        <v>0</v>
      </c>
      <c r="AJ96">
        <v>0</v>
      </c>
      <c r="AK96">
        <v>15.955569405831364</v>
      </c>
      <c r="AL96">
        <v>0</v>
      </c>
      <c r="AM96">
        <v>0</v>
      </c>
      <c r="AN96">
        <v>0.567886</v>
      </c>
      <c r="AO96">
        <v>0</v>
      </c>
      <c r="AP96">
        <v>1.1290183157415077</v>
      </c>
      <c r="AQ96">
        <v>0</v>
      </c>
      <c r="AR96">
        <v>1.6216955999999998</v>
      </c>
      <c r="AS96">
        <v>1.580806055456438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303.37511277367878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0.92000295780308106</v>
      </c>
      <c r="L97">
        <v>101.50021590361445</v>
      </c>
      <c r="M97">
        <v>25.859631755072979</v>
      </c>
      <c r="N97">
        <v>34.701994076562642</v>
      </c>
      <c r="O97">
        <v>0</v>
      </c>
      <c r="P97">
        <v>36.24426425124863</v>
      </c>
      <c r="Q97">
        <v>1.8277803870967742</v>
      </c>
      <c r="R97">
        <v>1.9191170385093168</v>
      </c>
      <c r="S97">
        <v>0.92050879155672827</v>
      </c>
      <c r="T97">
        <v>0</v>
      </c>
      <c r="U97">
        <v>24.610254808408765</v>
      </c>
      <c r="V97">
        <v>0.95965299185098951</v>
      </c>
      <c r="W97">
        <v>7.5714008210784307</v>
      </c>
      <c r="X97">
        <v>43.088299358658119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2.6070658772819475</v>
      </c>
      <c r="AG97">
        <v>0</v>
      </c>
      <c r="AH97">
        <v>0</v>
      </c>
      <c r="AI97">
        <v>0</v>
      </c>
      <c r="AJ97">
        <v>0</v>
      </c>
      <c r="AK97">
        <v>15.955569405831364</v>
      </c>
      <c r="AL97">
        <v>0</v>
      </c>
      <c r="AM97">
        <v>0</v>
      </c>
      <c r="AN97">
        <v>0.567886</v>
      </c>
      <c r="AO97">
        <v>0</v>
      </c>
      <c r="AP97">
        <v>0.75267877489643753</v>
      </c>
      <c r="AQ97">
        <v>0</v>
      </c>
      <c r="AR97">
        <v>1.6216955999999998</v>
      </c>
      <c r="AS97">
        <v>2.1736082495539701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303.8016270490246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0.92000335647327081</v>
      </c>
      <c r="L98">
        <v>101.50021590361445</v>
      </c>
      <c r="M98">
        <v>25.859631755072979</v>
      </c>
      <c r="N98">
        <v>34.701994076562642</v>
      </c>
      <c r="O98">
        <v>0</v>
      </c>
      <c r="P98">
        <v>36.24426425124863</v>
      </c>
      <c r="Q98">
        <v>1.8277803870967742</v>
      </c>
      <c r="R98">
        <v>1.9191170385093168</v>
      </c>
      <c r="S98">
        <v>0.92050879155672827</v>
      </c>
      <c r="T98">
        <v>0</v>
      </c>
      <c r="U98">
        <v>24.610254808408765</v>
      </c>
      <c r="V98">
        <v>0.95965299185098951</v>
      </c>
      <c r="W98">
        <v>7.5714008210784307</v>
      </c>
      <c r="X98">
        <v>43.088299358658119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2.6070658772819475</v>
      </c>
      <c r="AG98">
        <v>0</v>
      </c>
      <c r="AH98">
        <v>0</v>
      </c>
      <c r="AI98">
        <v>0</v>
      </c>
      <c r="AJ98">
        <v>0</v>
      </c>
      <c r="AK98">
        <v>15.955569405831364</v>
      </c>
      <c r="AL98">
        <v>0</v>
      </c>
      <c r="AM98">
        <v>0</v>
      </c>
      <c r="AN98">
        <v>0.567886</v>
      </c>
      <c r="AO98">
        <v>0</v>
      </c>
      <c r="AP98">
        <v>0.75267877489643753</v>
      </c>
      <c r="AQ98">
        <v>0</v>
      </c>
      <c r="AR98">
        <v>1.6216955999999998</v>
      </c>
      <c r="AS98">
        <v>3.1616121109128761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304.78963130905368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9.9095084535204325E-2</v>
      </c>
      <c r="L99">
        <f t="shared" si="2"/>
        <v>3.3958177919418024</v>
      </c>
      <c r="M99">
        <f t="shared" si="2"/>
        <v>0.59875450115346851</v>
      </c>
      <c r="N99">
        <f t="shared" si="2"/>
        <v>0.83284785783750337</v>
      </c>
      <c r="O99">
        <f t="shared" si="2"/>
        <v>0</v>
      </c>
      <c r="P99">
        <f t="shared" si="2"/>
        <v>0.86986234202996759</v>
      </c>
      <c r="Q99">
        <f t="shared" si="2"/>
        <v>4.7287142574941869E-2</v>
      </c>
      <c r="R99">
        <f t="shared" si="2"/>
        <v>0.20477436631263446</v>
      </c>
      <c r="S99">
        <f t="shared" si="2"/>
        <v>7.2869698674228489E-2</v>
      </c>
      <c r="T99">
        <f t="shared" si="2"/>
        <v>0</v>
      </c>
      <c r="U99">
        <f t="shared" si="2"/>
        <v>0.59064611540181067</v>
      </c>
      <c r="V99">
        <f t="shared" si="2"/>
        <v>8.8489062430584353E-2</v>
      </c>
      <c r="W99">
        <f t="shared" si="2"/>
        <v>0.15295266881543279</v>
      </c>
      <c r="X99">
        <f t="shared" si="2"/>
        <v>0.89130588380711162</v>
      </c>
      <c r="Y99">
        <f t="shared" si="2"/>
        <v>0</v>
      </c>
      <c r="Z99">
        <f t="shared" si="2"/>
        <v>1.3734282068181822E-2</v>
      </c>
      <c r="AA99">
        <f t="shared" si="2"/>
        <v>2.6684859542616034E-2</v>
      </c>
      <c r="AB99">
        <f t="shared" si="2"/>
        <v>3.5779953443735926E-2</v>
      </c>
      <c r="AC99">
        <f t="shared" si="2"/>
        <v>2.7910420083614725E-2</v>
      </c>
      <c r="AD99">
        <f t="shared" si="2"/>
        <v>3.3562850966616202E-2</v>
      </c>
      <c r="AE99">
        <f t="shared" si="2"/>
        <v>0.17064699551925183</v>
      </c>
      <c r="AF99">
        <f t="shared" si="2"/>
        <v>7.2997846021171459E-2</v>
      </c>
      <c r="AG99">
        <f t="shared" si="2"/>
        <v>0</v>
      </c>
      <c r="AH99">
        <f t="shared" si="2"/>
        <v>0.19649365485340023</v>
      </c>
      <c r="AI99">
        <f t="shared" si="2"/>
        <v>1.5534569782717989E-2</v>
      </c>
      <c r="AJ99">
        <f t="shared" si="2"/>
        <v>0</v>
      </c>
      <c r="AK99">
        <f t="shared" si="2"/>
        <v>0.3829336657399523</v>
      </c>
      <c r="AL99">
        <f t="shared" si="2"/>
        <v>0</v>
      </c>
      <c r="AM99">
        <f t="shared" si="2"/>
        <v>1.1735260421230307E-2</v>
      </c>
      <c r="AN99">
        <f t="shared" si="2"/>
        <v>1.2777435000000019E-2</v>
      </c>
      <c r="AO99">
        <f t="shared" si="2"/>
        <v>0</v>
      </c>
      <c r="AP99">
        <f t="shared" si="2"/>
        <v>2.7378692546064586E-2</v>
      </c>
      <c r="AQ99">
        <f t="shared" si="2"/>
        <v>0.13882806046023799</v>
      </c>
      <c r="AR99">
        <f t="shared" si="2"/>
        <v>6.624626473845116E-2</v>
      </c>
      <c r="AS99">
        <f t="shared" si="2"/>
        <v>5.9981710008325841E-2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9.137929036710263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14.364024000000001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14.364024000000001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14.364024000000001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14.364024000000001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14.364024000000001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14.364024000000001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14.364024000000001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14.364024000000001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14.364024000000001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14.364024000000001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14.364024000000001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14.364024000000001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14.364024000000001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14.364024000000001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14.364024000000001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14.364024000000001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14.364024000000001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14.364024000000001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14.364024000000001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14.364024000000001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14.364024000000001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14.364024000000001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14.364024000000001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14.364024000000001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14.364024000000001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14.364024000000001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14.364024000000001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14.364024000000001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14.364024000000001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14.364024000000001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14.364024000000001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14.364024000000001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14.364024000000001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14.364024000000001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14.364024000000001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14.364024000000001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14.364024000000001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14.364024000000001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14.364024000000001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14.364024000000001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14.364024000000001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14.364024000000001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14.364024000000001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14.364024000000001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14.364024000000001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14.364024000000001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14.364024000000001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14.364024000000001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14.364024000000001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14.364024000000001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14.364024000000001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14.364024000000001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14.364024000000001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14.364024000000001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14.364024000000001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14.364024000000001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14.364024000000001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14.364024000000001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14.364024000000001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14.364024000000001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14.364024000000001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14.364024000000001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14.364024000000001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14.364024000000001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14.364024000000001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14.364024000000001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14.364024000000001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14.364024000000001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14.364024000000001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14.364024000000001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14.364024000000001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14.364024000000001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14.364024000000001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14.364024000000001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14.364024000000001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14.364024000000001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14.364024000000001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14.364024000000001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14.364024000000001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14.364024000000001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14.364024000000001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14.364024000000001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14.364024000000001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14.364024000000001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14.364024000000001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14.364024000000001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14.364024000000001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14.364024000000001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14.364024000000001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14.364024000000001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14.364024000000001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14.364024000000001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14.364024000000001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14.364024000000001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14.364024000000001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14.364024000000001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14.364024000000001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14.364024000000001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14.364024000000001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14.364024000000001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14.364024000000001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14.364024000000001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14.364024000000001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14.364024000000001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14.364024000000001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14.364024000000001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14.364024000000001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14.364024000000001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14.364024000000001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14.364024000000001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14.364024000000001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14.364024000000001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14.364024000000001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14.364024000000001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14.364024000000001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14.364024000000001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14.364024000000001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14.364024000000001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14.364024000000001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14.364024000000001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14.364024000000001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14.364024000000001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14.364024000000001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14.364024000000001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14.364024000000001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14.364024000000001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14.364024000000001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14.364024000000001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14.364024000000001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14.364024000000001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14.364024000000001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14.364024000000001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14.364024000000001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14.364024000000001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14.364024000000001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14.364024000000001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14.364024000000001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14.364024000000001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14.364024000000001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14.364024000000001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14.364024000000001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14.364024000000001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14.364024000000001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14.364024000000001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14.364024000000001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14.364024000000001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14.364024000000001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14.364024000000001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14.364024000000001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14.364024000000001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14.364024000000001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14.364024000000001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14.364024000000001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14.364024000000001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14.364024000000001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14.364024000000001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14.364024000000001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14.364024000000001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14.364024000000001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14.364024000000001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14.364024000000001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14.364024000000001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14.364024000000001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14.364024000000001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14.364024000000001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14.364024000000001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14.364024000000001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14.364024000000001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14.364024000000001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14.364024000000001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14.364024000000001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14.364024000000001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14.364024000000001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14.364024000000001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14.364024000000001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14.364024000000001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14.364024000000001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14.364024000000001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14.364024000000001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14.364024000000001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14.364024000000001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14.364024000000001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14.364024000000001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14.364024000000001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14.364024000000001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14.364024000000001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14.364024000000001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14.364024000000001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14.364024000000001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14.364024000000001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14.364024000000001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14.364024000000001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0.34473657599999952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0.34473657599999952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258.55</v>
      </c>
      <c r="L3" s="196">
        <v>0.96</v>
      </c>
      <c r="M3" s="196">
        <v>55.76</v>
      </c>
      <c r="N3" s="196">
        <v>49.68</v>
      </c>
      <c r="O3" s="196">
        <v>70.180000000000007</v>
      </c>
      <c r="P3" s="196">
        <v>23.34</v>
      </c>
      <c r="Q3" s="196">
        <v>0</v>
      </c>
      <c r="R3" s="196">
        <v>17.829999999999998</v>
      </c>
      <c r="S3" s="196">
        <v>0</v>
      </c>
      <c r="T3" s="196">
        <v>0</v>
      </c>
      <c r="U3" s="196">
        <v>59.48</v>
      </c>
      <c r="V3" s="196">
        <v>7.63</v>
      </c>
      <c r="W3" s="196">
        <v>15.28</v>
      </c>
      <c r="X3" s="196">
        <v>61.29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116.83</v>
      </c>
      <c r="AQ3" s="196">
        <v>14.36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258.55</v>
      </c>
      <c r="L4" s="196">
        <v>0.96</v>
      </c>
      <c r="M4" s="196">
        <v>55.76</v>
      </c>
      <c r="N4" s="196">
        <v>49.68</v>
      </c>
      <c r="O4" s="196">
        <v>70.180000000000007</v>
      </c>
      <c r="P4" s="196">
        <v>23.34</v>
      </c>
      <c r="Q4" s="196">
        <v>0</v>
      </c>
      <c r="R4" s="196">
        <v>7.78</v>
      </c>
      <c r="S4" s="196">
        <v>0</v>
      </c>
      <c r="T4" s="196">
        <v>0</v>
      </c>
      <c r="U4" s="196">
        <v>59.48</v>
      </c>
      <c r="V4" s="196">
        <v>3</v>
      </c>
      <c r="W4" s="196">
        <v>14.63</v>
      </c>
      <c r="X4" s="196">
        <v>61.29</v>
      </c>
      <c r="Y4" s="196">
        <v>0</v>
      </c>
      <c r="Z4">
        <v>0</v>
      </c>
      <c r="AA4" s="196">
        <v>15.16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116.83</v>
      </c>
      <c r="AQ4" s="196">
        <v>14.36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258.55</v>
      </c>
      <c r="L5" s="196">
        <v>0.96</v>
      </c>
      <c r="M5" s="196">
        <v>55.76</v>
      </c>
      <c r="N5" s="196">
        <v>49.68</v>
      </c>
      <c r="O5" s="196">
        <v>70.180000000000007</v>
      </c>
      <c r="P5" s="196">
        <v>23.34</v>
      </c>
      <c r="Q5" s="196">
        <v>0</v>
      </c>
      <c r="R5" s="196">
        <v>3.83</v>
      </c>
      <c r="S5" s="196">
        <v>0</v>
      </c>
      <c r="T5" s="196">
        <v>0</v>
      </c>
      <c r="U5" s="196">
        <v>59.48</v>
      </c>
      <c r="V5" s="196">
        <v>2.87</v>
      </c>
      <c r="W5" s="196">
        <v>14.63</v>
      </c>
      <c r="X5" s="196">
        <v>61.29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116.83</v>
      </c>
      <c r="AQ5" s="196">
        <v>14.36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258.55</v>
      </c>
      <c r="L6" s="196">
        <v>0.96</v>
      </c>
      <c r="M6" s="196">
        <v>55.76</v>
      </c>
      <c r="N6" s="196">
        <v>49.68</v>
      </c>
      <c r="O6" s="196">
        <v>70.180000000000007</v>
      </c>
      <c r="P6" s="196">
        <v>23.34</v>
      </c>
      <c r="Q6" s="196">
        <v>0</v>
      </c>
      <c r="R6" s="196">
        <v>3.83</v>
      </c>
      <c r="S6" s="196">
        <v>0</v>
      </c>
      <c r="T6" s="196">
        <v>0</v>
      </c>
      <c r="U6" s="196">
        <v>59.48</v>
      </c>
      <c r="V6" s="196">
        <v>2.87</v>
      </c>
      <c r="W6" s="196">
        <v>14.63</v>
      </c>
      <c r="X6" s="196">
        <v>61.29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86.18</v>
      </c>
      <c r="AQ6" s="196">
        <v>14.36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258.55</v>
      </c>
      <c r="L7" s="196">
        <v>0.96</v>
      </c>
      <c r="M7" s="196">
        <v>55.76</v>
      </c>
      <c r="N7" s="196">
        <v>49.68</v>
      </c>
      <c r="O7" s="196">
        <v>70.180000000000007</v>
      </c>
      <c r="P7" s="196">
        <v>23.34</v>
      </c>
      <c r="Q7" s="196">
        <v>0</v>
      </c>
      <c r="R7" s="196">
        <v>3.83</v>
      </c>
      <c r="S7" s="196">
        <v>0</v>
      </c>
      <c r="T7" s="196">
        <v>0</v>
      </c>
      <c r="U7" s="196">
        <v>59.48</v>
      </c>
      <c r="V7" s="196">
        <v>2.87</v>
      </c>
      <c r="W7" s="196">
        <v>14.63</v>
      </c>
      <c r="X7" s="196">
        <v>61.29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76.61</v>
      </c>
      <c r="AQ7" s="196">
        <v>14.36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258.55</v>
      </c>
      <c r="L8" s="196">
        <v>0.96</v>
      </c>
      <c r="M8" s="196">
        <v>55.76</v>
      </c>
      <c r="N8" s="196">
        <v>49.68</v>
      </c>
      <c r="O8" s="196">
        <v>70.180000000000007</v>
      </c>
      <c r="P8" s="196">
        <v>23.34</v>
      </c>
      <c r="Q8" s="196">
        <v>0</v>
      </c>
      <c r="R8" s="196">
        <v>3.83</v>
      </c>
      <c r="S8" s="196">
        <v>0</v>
      </c>
      <c r="T8" s="196">
        <v>0</v>
      </c>
      <c r="U8" s="196">
        <v>59.48</v>
      </c>
      <c r="V8" s="196">
        <v>2.87</v>
      </c>
      <c r="W8" s="196">
        <v>14.63</v>
      </c>
      <c r="X8" s="196">
        <v>61.29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57.46</v>
      </c>
      <c r="AQ8" s="196">
        <v>14.36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258.55</v>
      </c>
      <c r="L9" s="196">
        <v>0.96</v>
      </c>
      <c r="M9" s="196">
        <v>55.76</v>
      </c>
      <c r="N9" s="196">
        <v>49.68</v>
      </c>
      <c r="O9" s="196">
        <v>70.180000000000007</v>
      </c>
      <c r="P9" s="196">
        <v>23.34</v>
      </c>
      <c r="Q9" s="196">
        <v>0</v>
      </c>
      <c r="R9" s="196">
        <v>3.83</v>
      </c>
      <c r="S9" s="196">
        <v>0</v>
      </c>
      <c r="T9" s="196">
        <v>0</v>
      </c>
      <c r="U9" s="196">
        <v>59.48</v>
      </c>
      <c r="V9" s="196">
        <v>2.87</v>
      </c>
      <c r="W9" s="196">
        <v>14.63</v>
      </c>
      <c r="X9" s="196">
        <v>61.29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57.46</v>
      </c>
      <c r="AQ9" s="196">
        <v>14.36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258.55</v>
      </c>
      <c r="L10" s="196">
        <v>0.96</v>
      </c>
      <c r="M10" s="196">
        <v>55.76</v>
      </c>
      <c r="N10" s="196">
        <v>49.68</v>
      </c>
      <c r="O10" s="196">
        <v>70.180000000000007</v>
      </c>
      <c r="P10" s="196">
        <v>23.34</v>
      </c>
      <c r="Q10" s="196">
        <v>0</v>
      </c>
      <c r="R10" s="196">
        <v>3.83</v>
      </c>
      <c r="S10" s="196">
        <v>0</v>
      </c>
      <c r="T10" s="196">
        <v>0</v>
      </c>
      <c r="U10" s="196">
        <v>59.48</v>
      </c>
      <c r="V10" s="196">
        <v>2.87</v>
      </c>
      <c r="W10" s="196">
        <v>14.63</v>
      </c>
      <c r="X10" s="196">
        <v>61.29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57.46</v>
      </c>
      <c r="AQ10" s="196">
        <v>14.36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258.55</v>
      </c>
      <c r="L11" s="196">
        <v>0.96</v>
      </c>
      <c r="M11" s="196">
        <v>55.76</v>
      </c>
      <c r="N11" s="196">
        <v>49.68</v>
      </c>
      <c r="O11" s="196">
        <v>70.180000000000007</v>
      </c>
      <c r="P11" s="196">
        <v>23.34</v>
      </c>
      <c r="Q11" s="196">
        <v>0</v>
      </c>
      <c r="R11" s="196">
        <v>3.83</v>
      </c>
      <c r="S11" s="196">
        <v>0</v>
      </c>
      <c r="T11" s="196">
        <v>0</v>
      </c>
      <c r="U11" s="196">
        <v>59.48</v>
      </c>
      <c r="V11" s="196">
        <v>2.87</v>
      </c>
      <c r="W11" s="196">
        <v>14.63</v>
      </c>
      <c r="X11" s="196">
        <v>30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57.46</v>
      </c>
      <c r="AQ11" s="196">
        <v>14.36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258.55</v>
      </c>
      <c r="L12" s="196">
        <v>0.96</v>
      </c>
      <c r="M12" s="196">
        <v>33.51</v>
      </c>
      <c r="N12" s="196">
        <v>49.68</v>
      </c>
      <c r="O12" s="196">
        <v>70.180000000000007</v>
      </c>
      <c r="P12" s="196">
        <v>23.34</v>
      </c>
      <c r="Q12" s="196">
        <v>0</v>
      </c>
      <c r="R12" s="196">
        <v>3.83</v>
      </c>
      <c r="S12" s="196">
        <v>0</v>
      </c>
      <c r="T12" s="196">
        <v>0</v>
      </c>
      <c r="U12" s="196">
        <v>59.48</v>
      </c>
      <c r="V12" s="196">
        <v>2.87</v>
      </c>
      <c r="W12" s="196">
        <v>4.79</v>
      </c>
      <c r="X12" s="196">
        <v>14.36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57.46</v>
      </c>
      <c r="AQ12" s="196">
        <v>14.36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258.55</v>
      </c>
      <c r="L13" s="196">
        <v>0.96</v>
      </c>
      <c r="M13" s="196">
        <v>26.81</v>
      </c>
      <c r="N13" s="196">
        <v>49.68</v>
      </c>
      <c r="O13" s="196">
        <v>70.180000000000007</v>
      </c>
      <c r="P13" s="196">
        <v>23.34</v>
      </c>
      <c r="Q13" s="196">
        <v>0</v>
      </c>
      <c r="R13" s="196">
        <v>3.83</v>
      </c>
      <c r="S13" s="196">
        <v>0</v>
      </c>
      <c r="T13" s="196">
        <v>0</v>
      </c>
      <c r="U13" s="196">
        <v>59.48</v>
      </c>
      <c r="V13" s="196">
        <v>2.87</v>
      </c>
      <c r="W13" s="196">
        <v>4.79</v>
      </c>
      <c r="X13" s="196">
        <v>14.36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57.46</v>
      </c>
      <c r="AQ13" s="196">
        <v>14.36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258.55</v>
      </c>
      <c r="L14" s="196">
        <v>0.96</v>
      </c>
      <c r="M14" s="196">
        <v>24.9</v>
      </c>
      <c r="N14" s="196">
        <v>49.68</v>
      </c>
      <c r="O14" s="196">
        <v>70.180000000000007</v>
      </c>
      <c r="P14" s="196">
        <v>23.34</v>
      </c>
      <c r="Q14" s="196">
        <v>0</v>
      </c>
      <c r="R14" s="196">
        <v>3.83</v>
      </c>
      <c r="S14" s="196">
        <v>0</v>
      </c>
      <c r="T14" s="196">
        <v>0</v>
      </c>
      <c r="U14" s="196">
        <v>59.48</v>
      </c>
      <c r="V14" s="196">
        <v>2.87</v>
      </c>
      <c r="W14" s="196">
        <v>4.79</v>
      </c>
      <c r="X14" s="196">
        <v>14.36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57.46</v>
      </c>
      <c r="AQ14" s="196">
        <v>14.36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258.55</v>
      </c>
      <c r="L15" s="196">
        <v>0.96</v>
      </c>
      <c r="M15" s="196">
        <v>28.73</v>
      </c>
      <c r="N15" s="196">
        <v>49.68</v>
      </c>
      <c r="O15" s="196">
        <v>70.180000000000007</v>
      </c>
      <c r="P15" s="196">
        <v>23.34</v>
      </c>
      <c r="Q15" s="196">
        <v>0</v>
      </c>
      <c r="R15" s="196">
        <v>3.83</v>
      </c>
      <c r="S15" s="196">
        <v>0</v>
      </c>
      <c r="T15" s="196">
        <v>0</v>
      </c>
      <c r="U15" s="196">
        <v>59.48</v>
      </c>
      <c r="V15" s="196">
        <v>2.87</v>
      </c>
      <c r="W15" s="196">
        <v>4.79</v>
      </c>
      <c r="X15" s="196">
        <v>14.36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57.46</v>
      </c>
      <c r="AQ15" s="196">
        <v>14.36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258.55</v>
      </c>
      <c r="L16" s="196">
        <v>0.96</v>
      </c>
      <c r="M16" s="196">
        <v>55.76</v>
      </c>
      <c r="N16" s="196">
        <v>49.68</v>
      </c>
      <c r="O16" s="196">
        <v>70.180000000000007</v>
      </c>
      <c r="P16" s="196">
        <v>23.34</v>
      </c>
      <c r="Q16" s="196">
        <v>0</v>
      </c>
      <c r="R16" s="196">
        <v>3.83</v>
      </c>
      <c r="S16" s="196">
        <v>0</v>
      </c>
      <c r="T16" s="196">
        <v>0</v>
      </c>
      <c r="U16" s="196">
        <v>59.48</v>
      </c>
      <c r="V16" s="196">
        <v>2.87</v>
      </c>
      <c r="W16" s="196">
        <v>14.63</v>
      </c>
      <c r="X16" s="196">
        <v>28.73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57.46</v>
      </c>
      <c r="AQ16" s="196">
        <v>14.36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258.55</v>
      </c>
      <c r="L17" s="196">
        <v>0.96</v>
      </c>
      <c r="M17" s="196">
        <v>55.76</v>
      </c>
      <c r="N17" s="196">
        <v>49.68</v>
      </c>
      <c r="O17" s="196">
        <v>70.180000000000007</v>
      </c>
      <c r="P17" s="196">
        <v>23.34</v>
      </c>
      <c r="Q17" s="196">
        <v>0</v>
      </c>
      <c r="R17" s="196">
        <v>3.83</v>
      </c>
      <c r="S17" s="196">
        <v>0</v>
      </c>
      <c r="T17" s="196">
        <v>0</v>
      </c>
      <c r="U17" s="196">
        <v>59.48</v>
      </c>
      <c r="V17" s="196">
        <v>2.87</v>
      </c>
      <c r="W17" s="196">
        <v>14.63</v>
      </c>
      <c r="X17" s="196">
        <v>35.43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57.46</v>
      </c>
      <c r="AQ17" s="196">
        <v>14.36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258.55</v>
      </c>
      <c r="L18" s="196">
        <v>0.96</v>
      </c>
      <c r="M18" s="196">
        <v>55.76</v>
      </c>
      <c r="N18" s="196">
        <v>49.68</v>
      </c>
      <c r="O18" s="196">
        <v>70.180000000000007</v>
      </c>
      <c r="P18" s="196">
        <v>23.34</v>
      </c>
      <c r="Q18" s="196">
        <v>0</v>
      </c>
      <c r="R18" s="196">
        <v>3.83</v>
      </c>
      <c r="S18" s="196">
        <v>0</v>
      </c>
      <c r="T18" s="196">
        <v>0</v>
      </c>
      <c r="U18" s="196">
        <v>59.48</v>
      </c>
      <c r="V18" s="196">
        <v>2.87</v>
      </c>
      <c r="W18" s="196">
        <v>14.63</v>
      </c>
      <c r="X18" s="196">
        <v>43.09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57.46</v>
      </c>
      <c r="AQ18" s="196">
        <v>14.36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258.55</v>
      </c>
      <c r="L19" s="196">
        <v>0.96</v>
      </c>
      <c r="M19" s="196">
        <v>55.76</v>
      </c>
      <c r="N19" s="196">
        <v>49.68</v>
      </c>
      <c r="O19" s="196">
        <v>70.180000000000007</v>
      </c>
      <c r="P19" s="196">
        <v>23.34</v>
      </c>
      <c r="Q19" s="196">
        <v>0</v>
      </c>
      <c r="R19" s="196">
        <v>3.83</v>
      </c>
      <c r="S19" s="196">
        <v>0</v>
      </c>
      <c r="T19" s="196">
        <v>0</v>
      </c>
      <c r="U19" s="196">
        <v>59.48</v>
      </c>
      <c r="V19" s="196">
        <v>2.87</v>
      </c>
      <c r="W19" s="196">
        <v>14.63</v>
      </c>
      <c r="X19" s="196">
        <v>45.97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57.46</v>
      </c>
      <c r="AQ19" s="196">
        <v>14.36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258.55</v>
      </c>
      <c r="L20" s="196">
        <v>0.96</v>
      </c>
      <c r="M20" s="196">
        <v>55.76</v>
      </c>
      <c r="N20" s="196">
        <v>49.68</v>
      </c>
      <c r="O20" s="196">
        <v>70.180000000000007</v>
      </c>
      <c r="P20" s="196">
        <v>23.34</v>
      </c>
      <c r="Q20" s="196">
        <v>0</v>
      </c>
      <c r="R20" s="196">
        <v>3.83</v>
      </c>
      <c r="S20" s="196">
        <v>0</v>
      </c>
      <c r="T20" s="196">
        <v>0</v>
      </c>
      <c r="U20" s="196">
        <v>59.48</v>
      </c>
      <c r="V20" s="196">
        <v>2.87</v>
      </c>
      <c r="W20" s="196">
        <v>14.63</v>
      </c>
      <c r="X20" s="196">
        <v>61.29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57.46</v>
      </c>
      <c r="AQ20" s="196">
        <v>14.36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258.55</v>
      </c>
      <c r="L21" s="196">
        <v>0.96</v>
      </c>
      <c r="M21" s="196">
        <v>55.76</v>
      </c>
      <c r="N21" s="196">
        <v>49.68</v>
      </c>
      <c r="O21" s="196">
        <v>70.180000000000007</v>
      </c>
      <c r="P21" s="196">
        <v>23.34</v>
      </c>
      <c r="Q21" s="196">
        <v>0</v>
      </c>
      <c r="R21" s="196">
        <v>3.83</v>
      </c>
      <c r="S21" s="196">
        <v>0</v>
      </c>
      <c r="T21" s="196">
        <v>0</v>
      </c>
      <c r="U21" s="196">
        <v>59.48</v>
      </c>
      <c r="V21" s="196">
        <v>2.87</v>
      </c>
      <c r="W21" s="196">
        <v>14.63</v>
      </c>
      <c r="X21" s="196">
        <v>61.29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86.18</v>
      </c>
      <c r="AQ21" s="196">
        <v>14.36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258.55</v>
      </c>
      <c r="L22" s="196">
        <v>0.96</v>
      </c>
      <c r="M22" s="196">
        <v>55.76</v>
      </c>
      <c r="N22" s="196">
        <v>49.68</v>
      </c>
      <c r="O22" s="196">
        <v>70.180000000000007</v>
      </c>
      <c r="P22" s="196">
        <v>23.34</v>
      </c>
      <c r="Q22" s="196">
        <v>0</v>
      </c>
      <c r="R22" s="196">
        <v>3.83</v>
      </c>
      <c r="S22" s="196">
        <v>0</v>
      </c>
      <c r="T22" s="196">
        <v>0</v>
      </c>
      <c r="U22" s="196">
        <v>59.48</v>
      </c>
      <c r="V22" s="196">
        <v>2.87</v>
      </c>
      <c r="W22" s="196">
        <v>14.63</v>
      </c>
      <c r="X22" s="196">
        <v>61.29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116.83</v>
      </c>
      <c r="AQ22" s="196">
        <v>14.36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265.25</v>
      </c>
      <c r="L23" s="196">
        <v>0.96</v>
      </c>
      <c r="M23" s="196">
        <v>55.76</v>
      </c>
      <c r="N23" s="196">
        <v>49.68</v>
      </c>
      <c r="O23" s="196">
        <v>70.180000000000007</v>
      </c>
      <c r="P23" s="196">
        <v>23.34</v>
      </c>
      <c r="Q23" s="196">
        <v>0</v>
      </c>
      <c r="R23" s="196">
        <v>17.829999999999998</v>
      </c>
      <c r="S23" s="196">
        <v>0</v>
      </c>
      <c r="T23" s="196">
        <v>0</v>
      </c>
      <c r="U23" s="196">
        <v>59.48</v>
      </c>
      <c r="V23" s="196">
        <v>7.63</v>
      </c>
      <c r="W23" s="196">
        <v>14.63</v>
      </c>
      <c r="X23" s="196">
        <v>61.29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116.83</v>
      </c>
      <c r="AQ23" s="196">
        <v>37.94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323.85000000000002</v>
      </c>
      <c r="L24" s="196">
        <v>0.96</v>
      </c>
      <c r="M24" s="196">
        <v>55.76</v>
      </c>
      <c r="N24" s="196">
        <v>49.68</v>
      </c>
      <c r="O24" s="196">
        <v>70.180000000000007</v>
      </c>
      <c r="P24" s="196">
        <v>23.34</v>
      </c>
      <c r="Q24" s="196">
        <v>0</v>
      </c>
      <c r="R24" s="196">
        <v>17.829999999999998</v>
      </c>
      <c r="S24" s="196">
        <v>0</v>
      </c>
      <c r="T24" s="196">
        <v>0</v>
      </c>
      <c r="U24" s="196">
        <v>59.48</v>
      </c>
      <c r="V24" s="196">
        <v>7.63</v>
      </c>
      <c r="W24" s="196">
        <v>14.63</v>
      </c>
      <c r="X24" s="196">
        <v>61.29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116.83</v>
      </c>
      <c r="AQ24" s="196">
        <v>37.94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385.91</v>
      </c>
      <c r="L25" s="196">
        <v>0.96</v>
      </c>
      <c r="M25" s="196">
        <v>55.76</v>
      </c>
      <c r="N25" s="196">
        <v>49.68</v>
      </c>
      <c r="O25" s="196">
        <v>70.180000000000007</v>
      </c>
      <c r="P25" s="196">
        <v>23.34</v>
      </c>
      <c r="Q25" s="196">
        <v>0</v>
      </c>
      <c r="R25" s="196">
        <v>17.829999999999998</v>
      </c>
      <c r="S25" s="196">
        <v>0</v>
      </c>
      <c r="T25" s="196">
        <v>0</v>
      </c>
      <c r="U25" s="196">
        <v>59.48</v>
      </c>
      <c r="V25" s="196">
        <v>7.63</v>
      </c>
      <c r="W25" s="196">
        <v>14.63</v>
      </c>
      <c r="X25" s="196">
        <v>61.29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116.83</v>
      </c>
      <c r="AQ25" s="196">
        <v>37.94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450.07</v>
      </c>
      <c r="L26" s="196">
        <v>0.96</v>
      </c>
      <c r="M26" s="196">
        <v>55.76</v>
      </c>
      <c r="N26" s="196">
        <v>49.68</v>
      </c>
      <c r="O26" s="196">
        <v>70.180000000000007</v>
      </c>
      <c r="P26" s="196">
        <v>23.34</v>
      </c>
      <c r="Q26" s="196">
        <v>0</v>
      </c>
      <c r="R26" s="196">
        <v>17.829999999999998</v>
      </c>
      <c r="S26" s="196">
        <v>0</v>
      </c>
      <c r="T26" s="196">
        <v>0</v>
      </c>
      <c r="U26" s="196">
        <v>59.48</v>
      </c>
      <c r="V26" s="196">
        <v>7.63</v>
      </c>
      <c r="W26" s="196">
        <v>14.63</v>
      </c>
      <c r="X26" s="196">
        <v>61.29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116.83</v>
      </c>
      <c r="AQ26" s="196">
        <v>37.94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488</v>
      </c>
      <c r="L27" s="196">
        <v>2.87</v>
      </c>
      <c r="M27" s="196">
        <v>55.76</v>
      </c>
      <c r="N27" s="196">
        <v>49.68</v>
      </c>
      <c r="O27" s="196">
        <v>70.180000000000007</v>
      </c>
      <c r="P27" s="196">
        <v>23.34</v>
      </c>
      <c r="Q27" s="196">
        <v>0</v>
      </c>
      <c r="R27" s="196">
        <v>17.829999999999998</v>
      </c>
      <c r="S27" s="196">
        <v>0</v>
      </c>
      <c r="T27" s="196">
        <v>0</v>
      </c>
      <c r="U27" s="196">
        <v>59.48</v>
      </c>
      <c r="V27" s="196">
        <v>7.63</v>
      </c>
      <c r="W27" s="196">
        <v>14.63</v>
      </c>
      <c r="X27" s="196">
        <v>61.29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99.61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116.83</v>
      </c>
      <c r="AQ27" s="196">
        <v>37.94</v>
      </c>
      <c r="AR27" s="196">
        <v>0.51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488</v>
      </c>
      <c r="L28" s="196">
        <v>2.87</v>
      </c>
      <c r="M28" s="196">
        <v>55.76</v>
      </c>
      <c r="N28" s="196">
        <v>49.68</v>
      </c>
      <c r="O28" s="196">
        <v>70.180000000000007</v>
      </c>
      <c r="P28" s="196">
        <v>23.34</v>
      </c>
      <c r="Q28" s="196">
        <v>0</v>
      </c>
      <c r="R28" s="196">
        <v>17.829999999999998</v>
      </c>
      <c r="S28" s="196">
        <v>0</v>
      </c>
      <c r="T28" s="196">
        <v>0</v>
      </c>
      <c r="U28" s="196">
        <v>59.48</v>
      </c>
      <c r="V28" s="196">
        <v>7.64</v>
      </c>
      <c r="W28" s="196">
        <v>14.63</v>
      </c>
      <c r="X28" s="196">
        <v>61.29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116.83</v>
      </c>
      <c r="AQ28" s="196">
        <v>37.94</v>
      </c>
      <c r="AR28" s="196">
        <v>1.02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488.02</v>
      </c>
      <c r="L29" s="196">
        <v>2.87</v>
      </c>
      <c r="M29" s="196">
        <v>55.76</v>
      </c>
      <c r="N29" s="196">
        <v>49.68</v>
      </c>
      <c r="O29" s="196">
        <v>70.180000000000007</v>
      </c>
      <c r="P29" s="196">
        <v>23.34</v>
      </c>
      <c r="Q29" s="196">
        <v>0</v>
      </c>
      <c r="R29" s="196">
        <v>13.08</v>
      </c>
      <c r="S29" s="196">
        <v>0</v>
      </c>
      <c r="T29" s="196">
        <v>0</v>
      </c>
      <c r="U29" s="196">
        <v>59.48</v>
      </c>
      <c r="V29" s="196">
        <v>6.49</v>
      </c>
      <c r="W29" s="196">
        <v>14.63</v>
      </c>
      <c r="X29" s="196">
        <v>61.29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116.83</v>
      </c>
      <c r="AQ29" s="196">
        <v>37.94</v>
      </c>
      <c r="AR29" s="196">
        <v>2.67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488.02</v>
      </c>
      <c r="L30" s="196">
        <v>2.87</v>
      </c>
      <c r="M30" s="196">
        <v>55.76</v>
      </c>
      <c r="N30" s="196">
        <v>49.68</v>
      </c>
      <c r="O30" s="196">
        <v>70.180000000000007</v>
      </c>
      <c r="P30" s="196">
        <v>23.34</v>
      </c>
      <c r="Q30" s="196">
        <v>0</v>
      </c>
      <c r="R30" s="196">
        <v>15.88</v>
      </c>
      <c r="S30" s="196">
        <v>0</v>
      </c>
      <c r="T30" s="196">
        <v>0</v>
      </c>
      <c r="U30" s="196">
        <v>59.48</v>
      </c>
      <c r="V30" s="196">
        <v>7.63</v>
      </c>
      <c r="W30" s="196">
        <v>14.63</v>
      </c>
      <c r="X30" s="196">
        <v>61.29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116.83</v>
      </c>
      <c r="AQ30" s="196">
        <v>37.94</v>
      </c>
      <c r="AR30" s="196">
        <v>6.46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488.01</v>
      </c>
      <c r="L31" s="196">
        <v>2.87</v>
      </c>
      <c r="M31" s="196">
        <v>55.76</v>
      </c>
      <c r="N31" s="196">
        <v>49.68</v>
      </c>
      <c r="O31" s="196">
        <v>70.180000000000007</v>
      </c>
      <c r="P31" s="196">
        <v>23.34</v>
      </c>
      <c r="Q31" s="196">
        <v>0</v>
      </c>
      <c r="R31" s="196">
        <v>17.829999999999998</v>
      </c>
      <c r="S31" s="196">
        <v>0</v>
      </c>
      <c r="T31" s="196">
        <v>0</v>
      </c>
      <c r="U31" s="196">
        <v>59.48</v>
      </c>
      <c r="V31" s="196">
        <v>7.63</v>
      </c>
      <c r="W31" s="196">
        <v>14.63</v>
      </c>
      <c r="X31" s="196">
        <v>61.29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116.83</v>
      </c>
      <c r="AQ31" s="196">
        <v>37.94</v>
      </c>
      <c r="AR31" s="196">
        <v>19.170000000000002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487.55</v>
      </c>
      <c r="L32" s="196">
        <v>2.87</v>
      </c>
      <c r="M32" s="196">
        <v>55.76</v>
      </c>
      <c r="N32" s="196">
        <v>49.68</v>
      </c>
      <c r="O32" s="196">
        <v>70.180000000000007</v>
      </c>
      <c r="P32" s="196">
        <v>23.34</v>
      </c>
      <c r="Q32" s="196">
        <v>0</v>
      </c>
      <c r="R32" s="196">
        <v>17.829999999999998</v>
      </c>
      <c r="S32" s="196">
        <v>0</v>
      </c>
      <c r="T32" s="196">
        <v>0</v>
      </c>
      <c r="U32" s="196">
        <v>59.48</v>
      </c>
      <c r="V32" s="196">
        <v>7.63</v>
      </c>
      <c r="W32" s="196">
        <v>14.63</v>
      </c>
      <c r="X32" s="196">
        <v>61.29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116.83</v>
      </c>
      <c r="AQ32" s="196">
        <v>37.94</v>
      </c>
      <c r="AR32" s="196">
        <v>36.869999999999997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487.79</v>
      </c>
      <c r="L33" s="196">
        <v>2.87</v>
      </c>
      <c r="M33" s="196">
        <v>55.76</v>
      </c>
      <c r="N33" s="196">
        <v>49.68</v>
      </c>
      <c r="O33" s="196">
        <v>70.180000000000007</v>
      </c>
      <c r="P33" s="196">
        <v>23.34</v>
      </c>
      <c r="Q33" s="196">
        <v>0</v>
      </c>
      <c r="R33" s="196">
        <v>17.829999999999998</v>
      </c>
      <c r="S33" s="196">
        <v>0</v>
      </c>
      <c r="T33" s="196">
        <v>0</v>
      </c>
      <c r="U33" s="196">
        <v>59.48</v>
      </c>
      <c r="V33" s="196">
        <v>7.63</v>
      </c>
      <c r="W33" s="196">
        <v>14.63</v>
      </c>
      <c r="X33" s="196">
        <v>61.29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99.61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116.83</v>
      </c>
      <c r="AQ33" s="196">
        <v>37.94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487.79</v>
      </c>
      <c r="L34" s="196">
        <v>2.87</v>
      </c>
      <c r="M34" s="196">
        <v>55.76</v>
      </c>
      <c r="N34" s="196">
        <v>49.68</v>
      </c>
      <c r="O34" s="196">
        <v>70.180000000000007</v>
      </c>
      <c r="P34" s="196">
        <v>23.34</v>
      </c>
      <c r="Q34" s="196">
        <v>0</v>
      </c>
      <c r="R34" s="196">
        <v>17.829999999999998</v>
      </c>
      <c r="S34" s="196">
        <v>0</v>
      </c>
      <c r="T34" s="196">
        <v>0</v>
      </c>
      <c r="U34" s="196">
        <v>59.48</v>
      </c>
      <c r="V34" s="196">
        <v>7.63</v>
      </c>
      <c r="W34" s="196">
        <v>14.63</v>
      </c>
      <c r="X34" s="196">
        <v>61.29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99.61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116.83</v>
      </c>
      <c r="AQ34" s="196">
        <v>37.94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487.79</v>
      </c>
      <c r="L35" s="196">
        <v>2.87</v>
      </c>
      <c r="M35" s="196">
        <v>55.76</v>
      </c>
      <c r="N35" s="196">
        <v>49.68</v>
      </c>
      <c r="O35" s="196">
        <v>70.180000000000007</v>
      </c>
      <c r="P35" s="196">
        <v>23.34</v>
      </c>
      <c r="Q35" s="196">
        <v>0</v>
      </c>
      <c r="R35" s="196">
        <v>17.829999999999998</v>
      </c>
      <c r="S35" s="196">
        <v>0</v>
      </c>
      <c r="T35" s="196">
        <v>0</v>
      </c>
      <c r="U35" s="196">
        <v>59.48</v>
      </c>
      <c r="V35" s="196">
        <v>7.63</v>
      </c>
      <c r="W35" s="196">
        <v>14.63</v>
      </c>
      <c r="X35" s="196">
        <v>61.29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99.61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116.83</v>
      </c>
      <c r="AQ35" s="196">
        <v>37.94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487.79</v>
      </c>
      <c r="L36" s="196">
        <v>2.87</v>
      </c>
      <c r="M36" s="196">
        <v>55.76</v>
      </c>
      <c r="N36" s="196">
        <v>49.68</v>
      </c>
      <c r="O36" s="196">
        <v>70.180000000000007</v>
      </c>
      <c r="P36" s="196">
        <v>23.34</v>
      </c>
      <c r="Q36" s="196">
        <v>0</v>
      </c>
      <c r="R36" s="196">
        <v>17.829999999999998</v>
      </c>
      <c r="S36" s="196">
        <v>0</v>
      </c>
      <c r="T36" s="196">
        <v>0</v>
      </c>
      <c r="U36" s="196">
        <v>59.48</v>
      </c>
      <c r="V36" s="196">
        <v>7.63</v>
      </c>
      <c r="W36" s="196">
        <v>14.63</v>
      </c>
      <c r="X36" s="196">
        <v>61.29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99.61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116.83</v>
      </c>
      <c r="AQ36" s="196">
        <v>37.94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487.79</v>
      </c>
      <c r="L37" s="196">
        <v>2.87</v>
      </c>
      <c r="M37" s="196">
        <v>55.76</v>
      </c>
      <c r="N37" s="196">
        <v>49.68</v>
      </c>
      <c r="O37" s="196">
        <v>70.180000000000007</v>
      </c>
      <c r="P37" s="196">
        <v>23.34</v>
      </c>
      <c r="Q37" s="196">
        <v>0</v>
      </c>
      <c r="R37" s="196">
        <v>17.829999999999998</v>
      </c>
      <c r="S37" s="196">
        <v>0</v>
      </c>
      <c r="T37" s="196">
        <v>0</v>
      </c>
      <c r="U37" s="196">
        <v>59.48</v>
      </c>
      <c r="V37" s="196">
        <v>7.63</v>
      </c>
      <c r="W37" s="196">
        <v>14.63</v>
      </c>
      <c r="X37" s="196">
        <v>61.29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99.61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116.83</v>
      </c>
      <c r="AQ37" s="196">
        <v>37.94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487.79</v>
      </c>
      <c r="L38" s="196">
        <v>2.87</v>
      </c>
      <c r="M38" s="196">
        <v>55.76</v>
      </c>
      <c r="N38" s="196">
        <v>49.68</v>
      </c>
      <c r="O38" s="196">
        <v>70.180000000000007</v>
      </c>
      <c r="P38" s="196">
        <v>23.34</v>
      </c>
      <c r="Q38" s="196">
        <v>0</v>
      </c>
      <c r="R38" s="196">
        <v>17.829999999999998</v>
      </c>
      <c r="S38" s="196">
        <v>0</v>
      </c>
      <c r="T38" s="196">
        <v>0</v>
      </c>
      <c r="U38" s="196">
        <v>59.48</v>
      </c>
      <c r="V38" s="196">
        <v>7.63</v>
      </c>
      <c r="W38" s="196">
        <v>14.63</v>
      </c>
      <c r="X38" s="196">
        <v>61.29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99.61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116.83</v>
      </c>
      <c r="AQ38" s="196">
        <v>37.94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488.02</v>
      </c>
      <c r="L39" s="196">
        <v>2.87</v>
      </c>
      <c r="M39" s="196">
        <v>55.76</v>
      </c>
      <c r="N39" s="196">
        <v>49.68</v>
      </c>
      <c r="O39" s="196">
        <v>70.180000000000007</v>
      </c>
      <c r="P39" s="196">
        <v>23.34</v>
      </c>
      <c r="Q39" s="196">
        <v>0</v>
      </c>
      <c r="R39" s="196">
        <v>17.829999999999998</v>
      </c>
      <c r="S39" s="196">
        <v>0</v>
      </c>
      <c r="T39" s="196">
        <v>0</v>
      </c>
      <c r="U39" s="196">
        <v>59.48</v>
      </c>
      <c r="V39" s="196">
        <v>7.63</v>
      </c>
      <c r="W39" s="196">
        <v>14.63</v>
      </c>
      <c r="X39" s="196">
        <v>61.29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99.61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116.83</v>
      </c>
      <c r="AQ39" s="196">
        <v>37.94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488.02</v>
      </c>
      <c r="L40" s="196">
        <v>2.87</v>
      </c>
      <c r="M40" s="196">
        <v>55.76</v>
      </c>
      <c r="N40" s="196">
        <v>49.68</v>
      </c>
      <c r="O40" s="196">
        <v>70.180000000000007</v>
      </c>
      <c r="P40" s="196">
        <v>23.34</v>
      </c>
      <c r="Q40" s="196">
        <v>0</v>
      </c>
      <c r="R40" s="196">
        <v>17.829999999999998</v>
      </c>
      <c r="S40" s="196">
        <v>0</v>
      </c>
      <c r="T40" s="196">
        <v>0</v>
      </c>
      <c r="U40" s="196">
        <v>59.48</v>
      </c>
      <c r="V40" s="196">
        <v>7.63</v>
      </c>
      <c r="W40" s="196">
        <v>14.63</v>
      </c>
      <c r="X40" s="196">
        <v>61.29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99.61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116.83</v>
      </c>
      <c r="AQ40" s="196">
        <v>37.94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488.02</v>
      </c>
      <c r="L41" s="196">
        <v>2.87</v>
      </c>
      <c r="M41" s="196">
        <v>55.76</v>
      </c>
      <c r="N41" s="196">
        <v>49.68</v>
      </c>
      <c r="O41" s="196">
        <v>70.180000000000007</v>
      </c>
      <c r="P41" s="196">
        <v>23.34</v>
      </c>
      <c r="Q41" s="196">
        <v>0</v>
      </c>
      <c r="R41" s="196">
        <v>17.829999999999998</v>
      </c>
      <c r="S41" s="196">
        <v>0</v>
      </c>
      <c r="T41" s="196">
        <v>0</v>
      </c>
      <c r="U41" s="196">
        <v>59.48</v>
      </c>
      <c r="V41" s="196">
        <v>7.63</v>
      </c>
      <c r="W41" s="196">
        <v>14.63</v>
      </c>
      <c r="X41" s="196">
        <v>61.29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116.83</v>
      </c>
      <c r="AQ41" s="196">
        <v>37.94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488.02</v>
      </c>
      <c r="L42" s="196">
        <v>2.87</v>
      </c>
      <c r="M42" s="196">
        <v>55.76</v>
      </c>
      <c r="N42" s="196">
        <v>49.68</v>
      </c>
      <c r="O42" s="196">
        <v>70.180000000000007</v>
      </c>
      <c r="P42" s="196">
        <v>23.34</v>
      </c>
      <c r="Q42" s="196">
        <v>0</v>
      </c>
      <c r="R42" s="196">
        <v>17.829999999999998</v>
      </c>
      <c r="S42" s="196">
        <v>0</v>
      </c>
      <c r="T42" s="196">
        <v>0</v>
      </c>
      <c r="U42" s="196">
        <v>59.48</v>
      </c>
      <c r="V42" s="196">
        <v>7.63</v>
      </c>
      <c r="W42" s="196">
        <v>14.63</v>
      </c>
      <c r="X42" s="196">
        <v>61.29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116.83</v>
      </c>
      <c r="AQ42" s="196">
        <v>37.94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488.02</v>
      </c>
      <c r="L43" s="196">
        <v>2.85</v>
      </c>
      <c r="M43" s="196">
        <v>55.76</v>
      </c>
      <c r="N43" s="196">
        <v>49.68</v>
      </c>
      <c r="O43" s="196">
        <v>70.180000000000007</v>
      </c>
      <c r="P43" s="196">
        <v>23.34</v>
      </c>
      <c r="Q43" s="196">
        <v>0</v>
      </c>
      <c r="R43" s="196">
        <v>17.829999999999998</v>
      </c>
      <c r="S43" s="196">
        <v>0</v>
      </c>
      <c r="T43" s="196">
        <v>0</v>
      </c>
      <c r="U43" s="196">
        <v>59.48</v>
      </c>
      <c r="V43" s="196">
        <v>7.63</v>
      </c>
      <c r="W43" s="196">
        <v>9.76</v>
      </c>
      <c r="X43" s="196">
        <v>61.29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116.83</v>
      </c>
      <c r="AQ43" s="196">
        <v>37.94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488.02</v>
      </c>
      <c r="L44" s="196">
        <v>2.85</v>
      </c>
      <c r="M44" s="196">
        <v>55.76</v>
      </c>
      <c r="N44" s="196">
        <v>49.68</v>
      </c>
      <c r="O44" s="196">
        <v>70.180000000000007</v>
      </c>
      <c r="P44" s="196">
        <v>23.34</v>
      </c>
      <c r="Q44" s="196">
        <v>0</v>
      </c>
      <c r="R44" s="196">
        <v>17.829999999999998</v>
      </c>
      <c r="S44" s="196">
        <v>0</v>
      </c>
      <c r="T44" s="196">
        <v>0</v>
      </c>
      <c r="U44" s="196">
        <v>59.48</v>
      </c>
      <c r="V44" s="196">
        <v>7.63</v>
      </c>
      <c r="W44" s="196">
        <v>9.76</v>
      </c>
      <c r="X44" s="196">
        <v>61.29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116.83</v>
      </c>
      <c r="AQ44" s="196">
        <v>37.94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488.02</v>
      </c>
      <c r="L45" s="196">
        <v>2.85</v>
      </c>
      <c r="M45" s="196">
        <v>55.76</v>
      </c>
      <c r="N45" s="196">
        <v>49.68</v>
      </c>
      <c r="O45" s="196">
        <v>70.180000000000007</v>
      </c>
      <c r="P45" s="196">
        <v>23.34</v>
      </c>
      <c r="Q45" s="196">
        <v>0</v>
      </c>
      <c r="R45" s="196">
        <v>17.829999999999998</v>
      </c>
      <c r="S45" s="196">
        <v>0</v>
      </c>
      <c r="T45" s="196">
        <v>0</v>
      </c>
      <c r="U45" s="196">
        <v>59.48</v>
      </c>
      <c r="V45" s="196">
        <v>7.63</v>
      </c>
      <c r="W45" s="196">
        <v>9.76</v>
      </c>
      <c r="X45" s="196">
        <v>61.29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116.83</v>
      </c>
      <c r="AQ45" s="196">
        <v>37.94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488.02</v>
      </c>
      <c r="L46" s="196">
        <v>2.85</v>
      </c>
      <c r="M46" s="196">
        <v>55.76</v>
      </c>
      <c r="N46" s="196">
        <v>49.68</v>
      </c>
      <c r="O46" s="196">
        <v>70.180000000000007</v>
      </c>
      <c r="P46" s="196">
        <v>23.34</v>
      </c>
      <c r="Q46" s="196">
        <v>0</v>
      </c>
      <c r="R46" s="196">
        <v>17.829999999999998</v>
      </c>
      <c r="S46" s="196">
        <v>0</v>
      </c>
      <c r="T46" s="196">
        <v>0</v>
      </c>
      <c r="U46" s="196">
        <v>59.48</v>
      </c>
      <c r="V46" s="196">
        <v>7.63</v>
      </c>
      <c r="W46" s="196">
        <v>9.76</v>
      </c>
      <c r="X46" s="196">
        <v>61.29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116.83</v>
      </c>
      <c r="AQ46" s="196">
        <v>37.94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488.02</v>
      </c>
      <c r="L47" s="196">
        <v>0.96</v>
      </c>
      <c r="M47" s="196">
        <v>55.76</v>
      </c>
      <c r="N47" s="196">
        <v>49.68</v>
      </c>
      <c r="O47" s="196">
        <v>70.180000000000007</v>
      </c>
      <c r="P47" s="196">
        <v>23.34</v>
      </c>
      <c r="Q47" s="196">
        <v>0</v>
      </c>
      <c r="R47" s="196">
        <v>17.829999999999998</v>
      </c>
      <c r="S47" s="196">
        <v>0</v>
      </c>
      <c r="T47" s="196">
        <v>0</v>
      </c>
      <c r="U47" s="196">
        <v>59.48</v>
      </c>
      <c r="V47" s="196">
        <v>7.63</v>
      </c>
      <c r="W47" s="196">
        <v>9.76</v>
      </c>
      <c r="X47" s="196">
        <v>61.29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79.430000000000007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116.83</v>
      </c>
      <c r="AQ47" s="196">
        <v>37.94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488.02</v>
      </c>
      <c r="L48" s="196">
        <v>0.96</v>
      </c>
      <c r="M48" s="196">
        <v>55.76</v>
      </c>
      <c r="N48" s="196">
        <v>49.68</v>
      </c>
      <c r="O48" s="196">
        <v>70.180000000000007</v>
      </c>
      <c r="P48" s="196">
        <v>23.34</v>
      </c>
      <c r="Q48" s="196">
        <v>0</v>
      </c>
      <c r="R48" s="196">
        <v>17.829999999999998</v>
      </c>
      <c r="S48" s="196">
        <v>0</v>
      </c>
      <c r="T48" s="196">
        <v>0</v>
      </c>
      <c r="U48" s="196">
        <v>59.48</v>
      </c>
      <c r="V48" s="196">
        <v>7.63</v>
      </c>
      <c r="W48" s="196">
        <v>9.76</v>
      </c>
      <c r="X48" s="196">
        <v>61.29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79.430000000000007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116.83</v>
      </c>
      <c r="AQ48" s="196">
        <v>37.94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488.02</v>
      </c>
      <c r="L49" s="196">
        <v>0.96</v>
      </c>
      <c r="M49" s="196">
        <v>55.76</v>
      </c>
      <c r="N49" s="196">
        <v>49.68</v>
      </c>
      <c r="O49" s="196">
        <v>70.180000000000007</v>
      </c>
      <c r="P49" s="196">
        <v>23.34</v>
      </c>
      <c r="Q49" s="196">
        <v>0</v>
      </c>
      <c r="R49" s="196">
        <v>17.829999999999998</v>
      </c>
      <c r="S49" s="196">
        <v>0</v>
      </c>
      <c r="T49" s="196">
        <v>0</v>
      </c>
      <c r="U49" s="196">
        <v>59.48</v>
      </c>
      <c r="V49" s="196">
        <v>7.63</v>
      </c>
      <c r="W49" s="196">
        <v>9.76</v>
      </c>
      <c r="X49" s="196">
        <v>61.29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116.83</v>
      </c>
      <c r="AQ49" s="196">
        <v>37.94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459.65</v>
      </c>
      <c r="L50" s="196">
        <v>0.96</v>
      </c>
      <c r="M50" s="196">
        <v>55.76</v>
      </c>
      <c r="N50" s="196">
        <v>49.68</v>
      </c>
      <c r="O50" s="196">
        <v>70.180000000000007</v>
      </c>
      <c r="P50" s="196">
        <v>23.34</v>
      </c>
      <c r="Q50" s="196">
        <v>0</v>
      </c>
      <c r="R50" s="196">
        <v>17.829999999999998</v>
      </c>
      <c r="S50" s="196">
        <v>0</v>
      </c>
      <c r="T50" s="196">
        <v>0</v>
      </c>
      <c r="U50" s="196">
        <v>59.48</v>
      </c>
      <c r="V50" s="196">
        <v>7.63</v>
      </c>
      <c r="W50" s="196">
        <v>9.76</v>
      </c>
      <c r="X50" s="196">
        <v>61.29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116.83</v>
      </c>
      <c r="AQ50" s="196">
        <v>37.94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431.88</v>
      </c>
      <c r="L51" s="196">
        <v>0.96</v>
      </c>
      <c r="M51" s="196">
        <v>55.76</v>
      </c>
      <c r="N51" s="196">
        <v>49.68</v>
      </c>
      <c r="O51" s="196">
        <v>70.180000000000007</v>
      </c>
      <c r="P51" s="196">
        <v>23.34</v>
      </c>
      <c r="Q51" s="196">
        <v>0</v>
      </c>
      <c r="R51" s="196">
        <v>17.829999999999998</v>
      </c>
      <c r="S51" s="196">
        <v>2.81</v>
      </c>
      <c r="T51" s="196">
        <v>0</v>
      </c>
      <c r="U51" s="196">
        <v>59.48</v>
      </c>
      <c r="V51" s="196">
        <v>7.97</v>
      </c>
      <c r="W51" s="196">
        <v>9.76</v>
      </c>
      <c r="X51" s="196">
        <v>61.29</v>
      </c>
      <c r="Y51" s="196">
        <v>0</v>
      </c>
      <c r="Z51">
        <v>0</v>
      </c>
      <c r="AA51" s="196">
        <v>14.45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116.83</v>
      </c>
      <c r="AQ51" s="196">
        <v>37.94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401.23</v>
      </c>
      <c r="L52" s="196">
        <v>0.96</v>
      </c>
      <c r="M52" s="196">
        <v>55.76</v>
      </c>
      <c r="N52" s="196">
        <v>49.68</v>
      </c>
      <c r="O52" s="196">
        <v>70.180000000000007</v>
      </c>
      <c r="P52" s="196">
        <v>23.34</v>
      </c>
      <c r="Q52" s="196">
        <v>0</v>
      </c>
      <c r="R52" s="196">
        <v>17.829999999999998</v>
      </c>
      <c r="S52" s="196">
        <v>0</v>
      </c>
      <c r="T52" s="196">
        <v>0</v>
      </c>
      <c r="U52" s="196">
        <v>59.48</v>
      </c>
      <c r="V52" s="196">
        <v>7.63</v>
      </c>
      <c r="W52" s="196">
        <v>9.76</v>
      </c>
      <c r="X52" s="196">
        <v>61.29</v>
      </c>
      <c r="Y52" s="196">
        <v>0</v>
      </c>
      <c r="Z52">
        <v>0</v>
      </c>
      <c r="AA52" s="196">
        <v>14.45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116.83</v>
      </c>
      <c r="AQ52" s="196">
        <v>37.94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395.49</v>
      </c>
      <c r="L53" s="196">
        <v>0.96</v>
      </c>
      <c r="M53" s="196">
        <v>55.76</v>
      </c>
      <c r="N53" s="196">
        <v>49.68</v>
      </c>
      <c r="O53" s="196">
        <v>70.180000000000007</v>
      </c>
      <c r="P53" s="196">
        <v>23.34</v>
      </c>
      <c r="Q53" s="196">
        <v>0</v>
      </c>
      <c r="R53" s="196">
        <v>17.829999999999998</v>
      </c>
      <c r="S53" s="196">
        <v>0</v>
      </c>
      <c r="T53" s="196">
        <v>0</v>
      </c>
      <c r="U53" s="196">
        <v>59.48</v>
      </c>
      <c r="V53" s="196">
        <v>7.63</v>
      </c>
      <c r="W53" s="196">
        <v>9.76</v>
      </c>
      <c r="X53" s="196">
        <v>61.29</v>
      </c>
      <c r="Y53" s="196">
        <v>0</v>
      </c>
      <c r="Z53">
        <v>0</v>
      </c>
      <c r="AA53" s="196">
        <v>14.45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116.83</v>
      </c>
      <c r="AQ53" s="196">
        <v>37.94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364.84</v>
      </c>
      <c r="L54" s="196">
        <v>0.96</v>
      </c>
      <c r="M54" s="196">
        <v>55.76</v>
      </c>
      <c r="N54" s="196">
        <v>49.68</v>
      </c>
      <c r="O54" s="196">
        <v>70.180000000000007</v>
      </c>
      <c r="P54" s="196">
        <v>23.34</v>
      </c>
      <c r="Q54" s="196">
        <v>0</v>
      </c>
      <c r="R54" s="196">
        <v>17.829999999999998</v>
      </c>
      <c r="S54" s="196">
        <v>0</v>
      </c>
      <c r="T54" s="196">
        <v>0</v>
      </c>
      <c r="U54" s="196">
        <v>59.48</v>
      </c>
      <c r="V54" s="196">
        <v>7.63</v>
      </c>
      <c r="W54" s="196">
        <v>9.76</v>
      </c>
      <c r="X54" s="196">
        <v>61.29</v>
      </c>
      <c r="Y54" s="196">
        <v>0</v>
      </c>
      <c r="Z54">
        <v>0</v>
      </c>
      <c r="AA54" s="196">
        <v>14.45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116.83</v>
      </c>
      <c r="AQ54" s="196">
        <v>37.94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312.17</v>
      </c>
      <c r="L55" s="196">
        <v>0.96</v>
      </c>
      <c r="M55" s="196">
        <v>55.76</v>
      </c>
      <c r="N55" s="196">
        <v>49.68</v>
      </c>
      <c r="O55" s="196">
        <v>70.180000000000007</v>
      </c>
      <c r="P55" s="196">
        <v>23.34</v>
      </c>
      <c r="Q55" s="196">
        <v>0</v>
      </c>
      <c r="R55" s="196">
        <v>17.829999999999998</v>
      </c>
      <c r="S55" s="196">
        <v>0</v>
      </c>
      <c r="T55" s="196">
        <v>0</v>
      </c>
      <c r="U55" s="196">
        <v>59.48</v>
      </c>
      <c r="V55" s="196">
        <v>7.63</v>
      </c>
      <c r="W55" s="196">
        <v>9.76</v>
      </c>
      <c r="X55" s="196">
        <v>61.29</v>
      </c>
      <c r="Y55" s="196">
        <v>0</v>
      </c>
      <c r="Z55">
        <v>0</v>
      </c>
      <c r="AA55" s="196">
        <v>14.45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116.83</v>
      </c>
      <c r="AQ55" s="196">
        <v>37.94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277.7</v>
      </c>
      <c r="L56" s="196">
        <v>0.96</v>
      </c>
      <c r="M56" s="196">
        <v>55.76</v>
      </c>
      <c r="N56" s="196">
        <v>49.68</v>
      </c>
      <c r="O56" s="196">
        <v>70.180000000000007</v>
      </c>
      <c r="P56" s="196">
        <v>23.34</v>
      </c>
      <c r="Q56" s="196">
        <v>0</v>
      </c>
      <c r="R56" s="196">
        <v>17.829999999999998</v>
      </c>
      <c r="S56" s="196">
        <v>0</v>
      </c>
      <c r="T56" s="196">
        <v>0</v>
      </c>
      <c r="U56" s="196">
        <v>59.48</v>
      </c>
      <c r="V56" s="196">
        <v>7.63</v>
      </c>
      <c r="W56" s="196">
        <v>9.76</v>
      </c>
      <c r="X56" s="196">
        <v>61.29</v>
      </c>
      <c r="Y56" s="196">
        <v>0</v>
      </c>
      <c r="Z56">
        <v>0</v>
      </c>
      <c r="AA56" s="196">
        <v>14.45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116.83</v>
      </c>
      <c r="AQ56" s="196">
        <v>37.94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253.76</v>
      </c>
      <c r="L57" s="196">
        <v>0.96</v>
      </c>
      <c r="M57" s="196">
        <v>55.76</v>
      </c>
      <c r="N57" s="196">
        <v>49.68</v>
      </c>
      <c r="O57" s="196">
        <v>70.180000000000007</v>
      </c>
      <c r="P57" s="196">
        <v>23.34</v>
      </c>
      <c r="Q57" s="196">
        <v>0</v>
      </c>
      <c r="R57" s="196">
        <v>17.829999999999998</v>
      </c>
      <c r="S57" s="196">
        <v>0</v>
      </c>
      <c r="T57" s="196">
        <v>0</v>
      </c>
      <c r="U57" s="196">
        <v>59.48</v>
      </c>
      <c r="V57" s="196">
        <v>7.63</v>
      </c>
      <c r="W57" s="196">
        <v>9.76</v>
      </c>
      <c r="X57" s="196">
        <v>61.29</v>
      </c>
      <c r="Y57" s="196">
        <v>0</v>
      </c>
      <c r="Z57">
        <v>0</v>
      </c>
      <c r="AA57" s="196">
        <v>14.45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116.83</v>
      </c>
      <c r="AQ57" s="196">
        <v>37.94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253.76</v>
      </c>
      <c r="L58" s="196">
        <v>0.96</v>
      </c>
      <c r="M58" s="196">
        <v>55.76</v>
      </c>
      <c r="N58" s="196">
        <v>49.68</v>
      </c>
      <c r="O58" s="196">
        <v>70.180000000000007</v>
      </c>
      <c r="P58" s="196">
        <v>23.34</v>
      </c>
      <c r="Q58" s="196">
        <v>0</v>
      </c>
      <c r="R58" s="196">
        <v>17.829999999999998</v>
      </c>
      <c r="S58" s="196">
        <v>0</v>
      </c>
      <c r="T58" s="196">
        <v>0</v>
      </c>
      <c r="U58" s="196">
        <v>59.48</v>
      </c>
      <c r="V58" s="196">
        <v>7.63</v>
      </c>
      <c r="W58" s="196">
        <v>9.76</v>
      </c>
      <c r="X58" s="196">
        <v>61.29</v>
      </c>
      <c r="Y58" s="196">
        <v>0</v>
      </c>
      <c r="Z58">
        <v>0</v>
      </c>
      <c r="AA58" s="196">
        <v>14.45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116.83</v>
      </c>
      <c r="AQ58" s="196">
        <v>37.94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253.76</v>
      </c>
      <c r="L59" s="196">
        <v>0.96</v>
      </c>
      <c r="M59" s="196">
        <v>55.76</v>
      </c>
      <c r="N59" s="196">
        <v>49.68</v>
      </c>
      <c r="O59" s="196">
        <v>70.180000000000007</v>
      </c>
      <c r="P59" s="196">
        <v>23.34</v>
      </c>
      <c r="Q59" s="196">
        <v>0</v>
      </c>
      <c r="R59" s="196">
        <v>17.829999999999998</v>
      </c>
      <c r="S59" s="196">
        <v>0</v>
      </c>
      <c r="T59" s="196">
        <v>0</v>
      </c>
      <c r="U59" s="196">
        <v>59.48</v>
      </c>
      <c r="V59" s="196">
        <v>7.63</v>
      </c>
      <c r="W59" s="196">
        <v>9.76</v>
      </c>
      <c r="X59" s="196">
        <v>61.29</v>
      </c>
      <c r="Y59" s="196">
        <v>0</v>
      </c>
      <c r="Z59">
        <v>0</v>
      </c>
      <c r="AA59" s="196">
        <v>14.45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116.83</v>
      </c>
      <c r="AQ59" s="196">
        <v>37.94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253.76</v>
      </c>
      <c r="L60" s="196">
        <v>0.96</v>
      </c>
      <c r="M60" s="196">
        <v>55.76</v>
      </c>
      <c r="N60" s="196">
        <v>49.68</v>
      </c>
      <c r="O60" s="196">
        <v>70.180000000000007</v>
      </c>
      <c r="P60" s="196">
        <v>23.34</v>
      </c>
      <c r="Q60" s="196">
        <v>0</v>
      </c>
      <c r="R60" s="196">
        <v>17.829999999999998</v>
      </c>
      <c r="S60" s="196">
        <v>0</v>
      </c>
      <c r="T60" s="196">
        <v>0</v>
      </c>
      <c r="U60" s="196">
        <v>59.48</v>
      </c>
      <c r="V60" s="196">
        <v>7.63</v>
      </c>
      <c r="W60" s="196">
        <v>9.76</v>
      </c>
      <c r="X60" s="196">
        <v>61.29</v>
      </c>
      <c r="Y60" s="196">
        <v>0</v>
      </c>
      <c r="Z60">
        <v>0</v>
      </c>
      <c r="AA60" s="196">
        <v>14.45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116.83</v>
      </c>
      <c r="AQ60" s="196">
        <v>37.94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253.76</v>
      </c>
      <c r="L61" s="196">
        <v>0.96</v>
      </c>
      <c r="M61" s="196">
        <v>55.76</v>
      </c>
      <c r="N61" s="196">
        <v>49.68</v>
      </c>
      <c r="O61" s="196">
        <v>70.180000000000007</v>
      </c>
      <c r="P61" s="196">
        <v>23.34</v>
      </c>
      <c r="Q61" s="196">
        <v>0</v>
      </c>
      <c r="R61" s="196">
        <v>17.829999999999998</v>
      </c>
      <c r="S61" s="196">
        <v>0</v>
      </c>
      <c r="T61" s="196">
        <v>0</v>
      </c>
      <c r="U61" s="196">
        <v>59.48</v>
      </c>
      <c r="V61" s="196">
        <v>7.63</v>
      </c>
      <c r="W61" s="196">
        <v>9.76</v>
      </c>
      <c r="X61" s="196">
        <v>61.29</v>
      </c>
      <c r="Y61" s="196">
        <v>0</v>
      </c>
      <c r="Z61">
        <v>0</v>
      </c>
      <c r="AA61" s="196">
        <v>14.45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116.83</v>
      </c>
      <c r="AQ61" s="196">
        <v>37.94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253.76</v>
      </c>
      <c r="L62" s="196">
        <v>0.96</v>
      </c>
      <c r="M62" s="196">
        <v>55.76</v>
      </c>
      <c r="N62" s="196">
        <v>49.68</v>
      </c>
      <c r="O62" s="196">
        <v>70.180000000000007</v>
      </c>
      <c r="P62" s="196">
        <v>23.34</v>
      </c>
      <c r="Q62" s="196">
        <v>0</v>
      </c>
      <c r="R62" s="196">
        <v>17.829999999999998</v>
      </c>
      <c r="S62" s="196">
        <v>0</v>
      </c>
      <c r="T62" s="196">
        <v>0</v>
      </c>
      <c r="U62" s="196">
        <v>59.48</v>
      </c>
      <c r="V62" s="196">
        <v>7.63</v>
      </c>
      <c r="W62" s="196">
        <v>9.76</v>
      </c>
      <c r="X62" s="196">
        <v>61.29</v>
      </c>
      <c r="Y62" s="196">
        <v>0</v>
      </c>
      <c r="Z62">
        <v>0</v>
      </c>
      <c r="AA62" s="196">
        <v>14.45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116.83</v>
      </c>
      <c r="AQ62" s="196">
        <v>37.94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306.43</v>
      </c>
      <c r="L63" s="196">
        <v>0.96</v>
      </c>
      <c r="M63" s="196">
        <v>55.76</v>
      </c>
      <c r="N63" s="196">
        <v>49.68</v>
      </c>
      <c r="O63" s="196">
        <v>70.180000000000007</v>
      </c>
      <c r="P63" s="196">
        <v>23.34</v>
      </c>
      <c r="Q63" s="196">
        <v>0</v>
      </c>
      <c r="R63" s="196">
        <v>17.829999999999998</v>
      </c>
      <c r="S63" s="196">
        <v>0</v>
      </c>
      <c r="T63" s="196">
        <v>0</v>
      </c>
      <c r="U63" s="196">
        <v>59.48</v>
      </c>
      <c r="V63" s="196">
        <v>7.63</v>
      </c>
      <c r="W63" s="196">
        <v>9.76</v>
      </c>
      <c r="X63" s="196">
        <v>61.29</v>
      </c>
      <c r="Y63" s="196">
        <v>0</v>
      </c>
      <c r="Z63">
        <v>0</v>
      </c>
      <c r="AA63" s="196">
        <v>14.45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116.83</v>
      </c>
      <c r="AQ63" s="196">
        <v>37.94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344.73</v>
      </c>
      <c r="L64" s="196">
        <v>0.96</v>
      </c>
      <c r="M64" s="196">
        <v>55.76</v>
      </c>
      <c r="N64" s="196">
        <v>49.68</v>
      </c>
      <c r="O64" s="196">
        <v>70.180000000000007</v>
      </c>
      <c r="P64" s="196">
        <v>23.34</v>
      </c>
      <c r="Q64" s="196">
        <v>0</v>
      </c>
      <c r="R64" s="196">
        <v>17.829999999999998</v>
      </c>
      <c r="S64" s="196">
        <v>0</v>
      </c>
      <c r="T64" s="196">
        <v>0</v>
      </c>
      <c r="U64" s="196">
        <v>59.48</v>
      </c>
      <c r="V64" s="196">
        <v>7.63</v>
      </c>
      <c r="W64" s="196">
        <v>9.76</v>
      </c>
      <c r="X64" s="196">
        <v>61.29</v>
      </c>
      <c r="Y64" s="196">
        <v>0</v>
      </c>
      <c r="Z64">
        <v>0</v>
      </c>
      <c r="AA64" s="196">
        <v>14.45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116.83</v>
      </c>
      <c r="AQ64" s="196">
        <v>37.94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363.89</v>
      </c>
      <c r="L65" s="196">
        <v>0.96</v>
      </c>
      <c r="M65" s="196">
        <v>55.76</v>
      </c>
      <c r="N65" s="196">
        <v>49.68</v>
      </c>
      <c r="O65" s="196">
        <v>70.180000000000007</v>
      </c>
      <c r="P65" s="196">
        <v>23.34</v>
      </c>
      <c r="Q65" s="196">
        <v>0</v>
      </c>
      <c r="R65" s="196">
        <v>17.829999999999998</v>
      </c>
      <c r="S65" s="196">
        <v>0</v>
      </c>
      <c r="T65" s="196">
        <v>0</v>
      </c>
      <c r="U65" s="196">
        <v>59.48</v>
      </c>
      <c r="V65" s="196">
        <v>7.63</v>
      </c>
      <c r="W65" s="196">
        <v>9.76</v>
      </c>
      <c r="X65" s="196">
        <v>61.29</v>
      </c>
      <c r="Y65" s="196">
        <v>0</v>
      </c>
      <c r="Z65">
        <v>0</v>
      </c>
      <c r="AA65" s="196">
        <v>13.45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116.83</v>
      </c>
      <c r="AQ65" s="196">
        <v>37.94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421.34</v>
      </c>
      <c r="L66" s="196">
        <v>0.96</v>
      </c>
      <c r="M66" s="196">
        <v>55.76</v>
      </c>
      <c r="N66" s="196">
        <v>49.68</v>
      </c>
      <c r="O66" s="196">
        <v>70.180000000000007</v>
      </c>
      <c r="P66" s="196">
        <v>23.34</v>
      </c>
      <c r="Q66" s="196">
        <v>0</v>
      </c>
      <c r="R66" s="196">
        <v>17.829999999999998</v>
      </c>
      <c r="S66" s="196">
        <v>0</v>
      </c>
      <c r="T66" s="196">
        <v>0</v>
      </c>
      <c r="U66" s="196">
        <v>59.48</v>
      </c>
      <c r="V66" s="196">
        <v>7.63</v>
      </c>
      <c r="W66" s="196">
        <v>9.76</v>
      </c>
      <c r="X66" s="196">
        <v>61.29</v>
      </c>
      <c r="Y66" s="196">
        <v>0</v>
      </c>
      <c r="Z66">
        <v>0</v>
      </c>
      <c r="AA66" s="196">
        <v>13.45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116.83</v>
      </c>
      <c r="AQ66" s="196">
        <v>37.94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488.01</v>
      </c>
      <c r="L67" s="196">
        <v>2.87</v>
      </c>
      <c r="M67" s="196">
        <v>55.76</v>
      </c>
      <c r="N67" s="196">
        <v>49.68</v>
      </c>
      <c r="O67" s="196">
        <v>70.180000000000007</v>
      </c>
      <c r="P67" s="196">
        <v>23.34</v>
      </c>
      <c r="Q67" s="196">
        <v>0</v>
      </c>
      <c r="R67" s="196">
        <v>17.829999999999998</v>
      </c>
      <c r="S67" s="196">
        <v>0</v>
      </c>
      <c r="T67" s="196">
        <v>0</v>
      </c>
      <c r="U67" s="196">
        <v>59.48</v>
      </c>
      <c r="V67" s="196">
        <v>7.63</v>
      </c>
      <c r="W67" s="196">
        <v>9.76</v>
      </c>
      <c r="X67" s="196">
        <v>61.29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116.83</v>
      </c>
      <c r="AQ67" s="196">
        <v>37.94</v>
      </c>
      <c r="AR67" s="196">
        <v>43.45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488.01</v>
      </c>
      <c r="L68" s="196">
        <v>2.87</v>
      </c>
      <c r="M68" s="196">
        <v>55.76</v>
      </c>
      <c r="N68" s="196">
        <v>49.68</v>
      </c>
      <c r="O68" s="196">
        <v>70.180000000000007</v>
      </c>
      <c r="P68" s="196">
        <v>23.34</v>
      </c>
      <c r="Q68" s="196">
        <v>0</v>
      </c>
      <c r="R68" s="196">
        <v>17.829999999999998</v>
      </c>
      <c r="S68" s="196">
        <v>0</v>
      </c>
      <c r="T68" s="196">
        <v>0</v>
      </c>
      <c r="U68" s="196">
        <v>59.48</v>
      </c>
      <c r="V68" s="196">
        <v>7.63</v>
      </c>
      <c r="W68" s="196">
        <v>9.76</v>
      </c>
      <c r="X68" s="196">
        <v>61.29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116.83</v>
      </c>
      <c r="AQ68" s="196">
        <v>37.94</v>
      </c>
      <c r="AR68" s="196">
        <v>32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488.01</v>
      </c>
      <c r="L69" s="196">
        <v>2.87</v>
      </c>
      <c r="M69" s="196">
        <v>55.76</v>
      </c>
      <c r="N69" s="196">
        <v>49.68</v>
      </c>
      <c r="O69" s="196">
        <v>70.180000000000007</v>
      </c>
      <c r="P69" s="196">
        <v>23.34</v>
      </c>
      <c r="Q69" s="196">
        <v>0</v>
      </c>
      <c r="R69" s="196">
        <v>17.829999999999998</v>
      </c>
      <c r="S69" s="196">
        <v>0</v>
      </c>
      <c r="T69" s="196">
        <v>0</v>
      </c>
      <c r="U69" s="196">
        <v>59.48</v>
      </c>
      <c r="V69" s="196">
        <v>7.63</v>
      </c>
      <c r="W69" s="196">
        <v>9.76</v>
      </c>
      <c r="X69" s="196">
        <v>61.29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116.83</v>
      </c>
      <c r="AQ69" s="196">
        <v>37.94</v>
      </c>
      <c r="AR69" s="196">
        <v>13.3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487.79</v>
      </c>
      <c r="L70" s="196">
        <v>2.87</v>
      </c>
      <c r="M70" s="196">
        <v>55.76</v>
      </c>
      <c r="N70" s="196">
        <v>49.68</v>
      </c>
      <c r="O70" s="196">
        <v>70.180000000000007</v>
      </c>
      <c r="P70" s="196">
        <v>23.34</v>
      </c>
      <c r="Q70" s="196">
        <v>0</v>
      </c>
      <c r="R70" s="196">
        <v>17.829999999999998</v>
      </c>
      <c r="S70" s="196">
        <v>0</v>
      </c>
      <c r="T70" s="196">
        <v>0</v>
      </c>
      <c r="U70" s="196">
        <v>59.48</v>
      </c>
      <c r="V70" s="196">
        <v>7.63</v>
      </c>
      <c r="W70" s="196">
        <v>9.76</v>
      </c>
      <c r="X70" s="196">
        <v>61.29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116.83</v>
      </c>
      <c r="AQ70" s="196">
        <v>37.94</v>
      </c>
      <c r="AR70" s="196">
        <v>6.02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487.79</v>
      </c>
      <c r="L71" s="196">
        <v>2.87</v>
      </c>
      <c r="M71" s="196">
        <v>55.76</v>
      </c>
      <c r="N71" s="196">
        <v>49.68</v>
      </c>
      <c r="O71" s="196">
        <v>70.180000000000007</v>
      </c>
      <c r="P71" s="196">
        <v>23.34</v>
      </c>
      <c r="Q71" s="196">
        <v>0</v>
      </c>
      <c r="R71" s="196">
        <v>17.829999999999998</v>
      </c>
      <c r="S71" s="196">
        <v>0</v>
      </c>
      <c r="T71" s="196">
        <v>0</v>
      </c>
      <c r="U71" s="196">
        <v>59.48</v>
      </c>
      <c r="V71" s="196">
        <v>7.63</v>
      </c>
      <c r="W71" s="196">
        <v>9.76</v>
      </c>
      <c r="X71" s="196">
        <v>61.29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135.04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116.83</v>
      </c>
      <c r="AQ71" s="196">
        <v>31.97</v>
      </c>
      <c r="AR71" s="196">
        <v>2.15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487.79</v>
      </c>
      <c r="L72" s="196">
        <v>2.87</v>
      </c>
      <c r="M72" s="196">
        <v>55.76</v>
      </c>
      <c r="N72" s="196">
        <v>49.68</v>
      </c>
      <c r="O72" s="196">
        <v>70.180000000000007</v>
      </c>
      <c r="P72" s="196">
        <v>23.34</v>
      </c>
      <c r="Q72" s="196">
        <v>0</v>
      </c>
      <c r="R72" s="196">
        <v>17.829999999999998</v>
      </c>
      <c r="S72" s="196">
        <v>0</v>
      </c>
      <c r="T72" s="196">
        <v>0</v>
      </c>
      <c r="U72" s="196">
        <v>59.48</v>
      </c>
      <c r="V72" s="196">
        <v>7.63</v>
      </c>
      <c r="W72" s="196">
        <v>9.76</v>
      </c>
      <c r="X72" s="196">
        <v>61.29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135.04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116.83</v>
      </c>
      <c r="AQ72" s="196">
        <v>31.97</v>
      </c>
      <c r="AR72" s="196">
        <v>1.01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487.79</v>
      </c>
      <c r="L73" s="196">
        <v>2.87</v>
      </c>
      <c r="M73" s="196">
        <v>55.76</v>
      </c>
      <c r="N73" s="196">
        <v>49.68</v>
      </c>
      <c r="O73" s="196">
        <v>70.180000000000007</v>
      </c>
      <c r="P73" s="196">
        <v>23.34</v>
      </c>
      <c r="Q73" s="196">
        <v>0</v>
      </c>
      <c r="R73" s="196">
        <v>17.829999999999998</v>
      </c>
      <c r="S73" s="196">
        <v>0</v>
      </c>
      <c r="T73" s="196">
        <v>0</v>
      </c>
      <c r="U73" s="196">
        <v>59.48</v>
      </c>
      <c r="V73" s="196">
        <v>7.63</v>
      </c>
      <c r="W73" s="196">
        <v>9.76</v>
      </c>
      <c r="X73" s="196">
        <v>61.29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135.04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116.83</v>
      </c>
      <c r="AQ73" s="196">
        <v>31.97</v>
      </c>
      <c r="AR73" s="196">
        <v>0.45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487.79</v>
      </c>
      <c r="L74" s="196">
        <v>2.87</v>
      </c>
      <c r="M74" s="196">
        <v>55.76</v>
      </c>
      <c r="N74" s="196">
        <v>49.68</v>
      </c>
      <c r="O74" s="196">
        <v>70.180000000000007</v>
      </c>
      <c r="P74" s="196">
        <v>23.34</v>
      </c>
      <c r="Q74" s="196">
        <v>0</v>
      </c>
      <c r="R74" s="196">
        <v>17.829999999999998</v>
      </c>
      <c r="S74" s="196">
        <v>0</v>
      </c>
      <c r="T74" s="196">
        <v>0</v>
      </c>
      <c r="U74" s="196">
        <v>59.48</v>
      </c>
      <c r="V74" s="196">
        <v>7.63</v>
      </c>
      <c r="W74" s="196">
        <v>9.76</v>
      </c>
      <c r="X74" s="196">
        <v>61.29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135.04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116.83</v>
      </c>
      <c r="AQ74" s="196">
        <v>31.97</v>
      </c>
      <c r="AR74" s="196">
        <v>0.3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487.79</v>
      </c>
      <c r="L75" s="196">
        <v>2.87</v>
      </c>
      <c r="M75" s="196">
        <v>55.76</v>
      </c>
      <c r="N75" s="196">
        <v>49.68</v>
      </c>
      <c r="O75" s="196">
        <v>70.180000000000007</v>
      </c>
      <c r="P75" s="196">
        <v>23.34</v>
      </c>
      <c r="Q75" s="196">
        <v>0</v>
      </c>
      <c r="R75" s="196">
        <v>17.829999999999998</v>
      </c>
      <c r="S75" s="196">
        <v>0</v>
      </c>
      <c r="T75" s="196">
        <v>0</v>
      </c>
      <c r="U75" s="196">
        <v>59.48</v>
      </c>
      <c r="V75" s="196">
        <v>7.63</v>
      </c>
      <c r="W75" s="196">
        <v>9.76</v>
      </c>
      <c r="X75" s="196">
        <v>61.29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137.22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116.83</v>
      </c>
      <c r="AQ75" s="196">
        <v>31.97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487.79</v>
      </c>
      <c r="L76" s="196">
        <v>2.87</v>
      </c>
      <c r="M76" s="196">
        <v>55.76</v>
      </c>
      <c r="N76" s="196">
        <v>49.68</v>
      </c>
      <c r="O76" s="196">
        <v>70.180000000000007</v>
      </c>
      <c r="P76" s="196">
        <v>23.34</v>
      </c>
      <c r="Q76" s="196">
        <v>0</v>
      </c>
      <c r="R76" s="196">
        <v>17.829999999999998</v>
      </c>
      <c r="S76" s="196">
        <v>0</v>
      </c>
      <c r="T76" s="196">
        <v>0</v>
      </c>
      <c r="U76" s="196">
        <v>59.48</v>
      </c>
      <c r="V76" s="196">
        <v>7.63</v>
      </c>
      <c r="W76" s="196">
        <v>9.76</v>
      </c>
      <c r="X76" s="196">
        <v>61.29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137.22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116.83</v>
      </c>
      <c r="AQ76" s="196">
        <v>31.97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487.79</v>
      </c>
      <c r="L77" s="196">
        <v>2.87</v>
      </c>
      <c r="M77" s="196">
        <v>58.03</v>
      </c>
      <c r="N77" s="196">
        <v>49.68</v>
      </c>
      <c r="O77" s="196">
        <v>70.180000000000007</v>
      </c>
      <c r="P77" s="196">
        <v>23.34</v>
      </c>
      <c r="Q77" s="196">
        <v>0</v>
      </c>
      <c r="R77" s="196">
        <v>17.829999999999998</v>
      </c>
      <c r="S77" s="196">
        <v>0</v>
      </c>
      <c r="T77" s="196">
        <v>0</v>
      </c>
      <c r="U77" s="196">
        <v>59.48</v>
      </c>
      <c r="V77" s="196">
        <v>7.63</v>
      </c>
      <c r="W77" s="196">
        <v>9.76</v>
      </c>
      <c r="X77" s="196">
        <v>61.29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137.22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116.83</v>
      </c>
      <c r="AQ77" s="196">
        <v>31.97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487.79</v>
      </c>
      <c r="L78" s="196">
        <v>2.87</v>
      </c>
      <c r="M78" s="196">
        <v>58.41</v>
      </c>
      <c r="N78" s="196">
        <v>49.68</v>
      </c>
      <c r="O78" s="196">
        <v>70.180000000000007</v>
      </c>
      <c r="P78" s="196">
        <v>23.34</v>
      </c>
      <c r="Q78" s="196">
        <v>0</v>
      </c>
      <c r="R78" s="196">
        <v>17.829999999999998</v>
      </c>
      <c r="S78" s="196">
        <v>0</v>
      </c>
      <c r="T78" s="196">
        <v>0</v>
      </c>
      <c r="U78" s="196">
        <v>59.48</v>
      </c>
      <c r="V78" s="196">
        <v>7.63</v>
      </c>
      <c r="W78" s="196">
        <v>9.76</v>
      </c>
      <c r="X78" s="196">
        <v>61.29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137.22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116.83</v>
      </c>
      <c r="AQ78" s="196">
        <v>31.97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487.79</v>
      </c>
      <c r="L79" s="196">
        <v>2.87</v>
      </c>
      <c r="M79" s="196">
        <v>58.41</v>
      </c>
      <c r="N79" s="196">
        <v>49.68</v>
      </c>
      <c r="O79" s="196">
        <v>70.180000000000007</v>
      </c>
      <c r="P79" s="196">
        <v>23.34</v>
      </c>
      <c r="Q79" s="196">
        <v>0</v>
      </c>
      <c r="R79" s="196">
        <v>17.829999999999998</v>
      </c>
      <c r="S79" s="196">
        <v>0</v>
      </c>
      <c r="T79" s="196">
        <v>0</v>
      </c>
      <c r="U79" s="196">
        <v>59.48</v>
      </c>
      <c r="V79" s="196">
        <v>7.63</v>
      </c>
      <c r="W79" s="196">
        <v>9.76</v>
      </c>
      <c r="X79" s="196">
        <v>61.29</v>
      </c>
      <c r="Y79" s="196">
        <v>0</v>
      </c>
      <c r="Z79">
        <v>0</v>
      </c>
      <c r="AA79" s="196">
        <v>15.16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99.61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116.83</v>
      </c>
      <c r="AQ79" s="196">
        <v>31.97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487.79</v>
      </c>
      <c r="L80" s="196">
        <v>2.87</v>
      </c>
      <c r="M80" s="196">
        <v>58.41</v>
      </c>
      <c r="N80" s="196">
        <v>49.68</v>
      </c>
      <c r="O80" s="196">
        <v>70.180000000000007</v>
      </c>
      <c r="P80" s="196">
        <v>23.34</v>
      </c>
      <c r="Q80" s="196">
        <v>0</v>
      </c>
      <c r="R80" s="196">
        <v>17.829999999999998</v>
      </c>
      <c r="S80" s="196">
        <v>0</v>
      </c>
      <c r="T80" s="196">
        <v>0</v>
      </c>
      <c r="U80" s="196">
        <v>59.48</v>
      </c>
      <c r="V80" s="196">
        <v>7.63</v>
      </c>
      <c r="W80" s="196">
        <v>9.76</v>
      </c>
      <c r="X80" s="196">
        <v>61.29</v>
      </c>
      <c r="Y80" s="196">
        <v>0</v>
      </c>
      <c r="Z80">
        <v>0</v>
      </c>
      <c r="AA80" s="196">
        <v>15.16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99.61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116.83</v>
      </c>
      <c r="AQ80" s="196">
        <v>31.97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487.79</v>
      </c>
      <c r="L81" s="196">
        <v>2.87</v>
      </c>
      <c r="M81" s="196">
        <v>58.41</v>
      </c>
      <c r="N81" s="196">
        <v>49.68</v>
      </c>
      <c r="O81" s="196">
        <v>70.180000000000007</v>
      </c>
      <c r="P81" s="196">
        <v>23.34</v>
      </c>
      <c r="Q81" s="196">
        <v>0</v>
      </c>
      <c r="R81" s="196">
        <v>17.829999999999998</v>
      </c>
      <c r="S81" s="196">
        <v>0</v>
      </c>
      <c r="T81" s="196">
        <v>0</v>
      </c>
      <c r="U81" s="196">
        <v>59.48</v>
      </c>
      <c r="V81" s="196">
        <v>7.63</v>
      </c>
      <c r="W81" s="196">
        <v>9.76</v>
      </c>
      <c r="X81" s="196">
        <v>61.29</v>
      </c>
      <c r="Y81" s="196">
        <v>0</v>
      </c>
      <c r="Z81">
        <v>0</v>
      </c>
      <c r="AA81" s="196">
        <v>15.16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116.83</v>
      </c>
      <c r="AQ81" s="196">
        <v>31.97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487.79</v>
      </c>
      <c r="L82" s="196">
        <v>2.87</v>
      </c>
      <c r="M82" s="196">
        <v>58.41</v>
      </c>
      <c r="N82" s="196">
        <v>49.68</v>
      </c>
      <c r="O82" s="196">
        <v>70.180000000000007</v>
      </c>
      <c r="P82" s="196">
        <v>23.34</v>
      </c>
      <c r="Q82" s="196">
        <v>0</v>
      </c>
      <c r="R82" s="196">
        <v>17.829999999999998</v>
      </c>
      <c r="S82" s="196">
        <v>0</v>
      </c>
      <c r="T82" s="196">
        <v>0</v>
      </c>
      <c r="U82" s="196">
        <v>59.48</v>
      </c>
      <c r="V82" s="196">
        <v>7.63</v>
      </c>
      <c r="W82" s="196">
        <v>9.76</v>
      </c>
      <c r="X82" s="196">
        <v>61.29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116.83</v>
      </c>
      <c r="AQ82" s="196">
        <v>31.97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488.01</v>
      </c>
      <c r="L83" s="196">
        <v>2.87</v>
      </c>
      <c r="M83" s="196">
        <v>58.41</v>
      </c>
      <c r="N83" s="196">
        <v>49.68</v>
      </c>
      <c r="O83" s="196">
        <v>70.180000000000007</v>
      </c>
      <c r="P83" s="196">
        <v>23.34</v>
      </c>
      <c r="Q83" s="196">
        <v>0</v>
      </c>
      <c r="R83" s="196">
        <v>17.829999999999998</v>
      </c>
      <c r="S83" s="196">
        <v>0</v>
      </c>
      <c r="T83" s="196">
        <v>0</v>
      </c>
      <c r="U83" s="196">
        <v>59.48</v>
      </c>
      <c r="V83" s="196">
        <v>7.63</v>
      </c>
      <c r="W83" s="196">
        <v>9.76</v>
      </c>
      <c r="X83" s="196">
        <v>61.29</v>
      </c>
      <c r="Y83" s="196">
        <v>0</v>
      </c>
      <c r="Z83">
        <v>0</v>
      </c>
      <c r="AA83" s="196">
        <v>14.45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116.83</v>
      </c>
      <c r="AQ83" s="196">
        <v>31.97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</v>
      </c>
      <c r="L84" s="196">
        <v>2.87</v>
      </c>
      <c r="M84" s="196">
        <v>58.41</v>
      </c>
      <c r="N84" s="196">
        <v>49.68</v>
      </c>
      <c r="O84" s="196">
        <v>70.180000000000007</v>
      </c>
      <c r="P84" s="196">
        <v>23.34</v>
      </c>
      <c r="Q84" s="196">
        <v>0</v>
      </c>
      <c r="R84" s="196">
        <v>17.829999999999998</v>
      </c>
      <c r="S84" s="196">
        <v>0</v>
      </c>
      <c r="T84" s="196">
        <v>0</v>
      </c>
      <c r="U84" s="196">
        <v>59.48</v>
      </c>
      <c r="V84" s="196">
        <v>7.63</v>
      </c>
      <c r="W84" s="196">
        <v>9.76</v>
      </c>
      <c r="X84" s="196">
        <v>61.29</v>
      </c>
      <c r="Y84" s="196">
        <v>0</v>
      </c>
      <c r="Z84">
        <v>0</v>
      </c>
      <c r="AA84" s="196">
        <v>14.45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116.83</v>
      </c>
      <c r="AQ84" s="196">
        <v>31.96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</v>
      </c>
      <c r="L85" s="196">
        <v>2.87</v>
      </c>
      <c r="M85" s="196">
        <v>58.41</v>
      </c>
      <c r="N85" s="196">
        <v>49.68</v>
      </c>
      <c r="O85" s="196">
        <v>70.180000000000007</v>
      </c>
      <c r="P85" s="196">
        <v>23.34</v>
      </c>
      <c r="Q85" s="196">
        <v>0</v>
      </c>
      <c r="R85" s="196">
        <v>17.829999999999998</v>
      </c>
      <c r="S85" s="196">
        <v>0</v>
      </c>
      <c r="T85" s="196">
        <v>0</v>
      </c>
      <c r="U85" s="196">
        <v>59.48</v>
      </c>
      <c r="V85" s="196">
        <v>7.63</v>
      </c>
      <c r="W85" s="196">
        <v>9.76</v>
      </c>
      <c r="X85" s="196">
        <v>61.29</v>
      </c>
      <c r="Y85" s="196">
        <v>0</v>
      </c>
      <c r="Z85">
        <v>0</v>
      </c>
      <c r="AA85" s="196">
        <v>14.45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116.83</v>
      </c>
      <c r="AQ85" s="196">
        <v>31.96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</v>
      </c>
      <c r="L86" s="196">
        <v>2.87</v>
      </c>
      <c r="M86" s="196">
        <v>58.41</v>
      </c>
      <c r="N86" s="196">
        <v>49.68</v>
      </c>
      <c r="O86" s="196">
        <v>70.180000000000007</v>
      </c>
      <c r="P86" s="196">
        <v>23.34</v>
      </c>
      <c r="Q86" s="196">
        <v>0</v>
      </c>
      <c r="R86" s="196">
        <v>17.829999999999998</v>
      </c>
      <c r="S86" s="196">
        <v>0</v>
      </c>
      <c r="T86" s="196">
        <v>0</v>
      </c>
      <c r="U86" s="196">
        <v>59.48</v>
      </c>
      <c r="V86" s="196">
        <v>7.63</v>
      </c>
      <c r="W86" s="196">
        <v>9.76</v>
      </c>
      <c r="X86" s="196">
        <v>61.29</v>
      </c>
      <c r="Y86" s="196">
        <v>0</v>
      </c>
      <c r="Z86">
        <v>0</v>
      </c>
      <c r="AA86" s="196">
        <v>14.45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116.83</v>
      </c>
      <c r="AQ86" s="196">
        <v>31.96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467.31</v>
      </c>
      <c r="L87" s="196">
        <v>2.75</v>
      </c>
      <c r="M87" s="196">
        <v>58.41</v>
      </c>
      <c r="N87" s="196">
        <v>49.68</v>
      </c>
      <c r="O87" s="196">
        <v>70.180000000000007</v>
      </c>
      <c r="P87" s="196">
        <v>23.34</v>
      </c>
      <c r="Q87" s="196">
        <v>0</v>
      </c>
      <c r="R87" s="196">
        <v>17.829999999999998</v>
      </c>
      <c r="S87" s="196">
        <v>0</v>
      </c>
      <c r="T87" s="196">
        <v>0</v>
      </c>
      <c r="U87" s="196">
        <v>59.48</v>
      </c>
      <c r="V87" s="196">
        <v>7.63</v>
      </c>
      <c r="W87" s="196">
        <v>9.76</v>
      </c>
      <c r="X87" s="196">
        <v>61.29</v>
      </c>
      <c r="Y87" s="196">
        <v>0</v>
      </c>
      <c r="Z87">
        <v>0</v>
      </c>
      <c r="AA87" s="196">
        <v>14.45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116.83</v>
      </c>
      <c r="AQ87" s="196">
        <v>31.96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467.31</v>
      </c>
      <c r="L88" s="196">
        <v>2.75</v>
      </c>
      <c r="M88" s="196">
        <v>58.41</v>
      </c>
      <c r="N88" s="196">
        <v>49.68</v>
      </c>
      <c r="O88" s="196">
        <v>70.180000000000007</v>
      </c>
      <c r="P88" s="196">
        <v>23.34</v>
      </c>
      <c r="Q88" s="196">
        <v>0</v>
      </c>
      <c r="R88" s="196">
        <v>17.829999999999998</v>
      </c>
      <c r="S88" s="196">
        <v>0</v>
      </c>
      <c r="T88" s="196">
        <v>0</v>
      </c>
      <c r="U88" s="196">
        <v>59.48</v>
      </c>
      <c r="V88" s="196">
        <v>7.63</v>
      </c>
      <c r="W88" s="196">
        <v>9.76</v>
      </c>
      <c r="X88" s="196">
        <v>61.29</v>
      </c>
      <c r="Y88" s="196">
        <v>0</v>
      </c>
      <c r="Z88">
        <v>0</v>
      </c>
      <c r="AA88" s="196">
        <v>14.45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116.83</v>
      </c>
      <c r="AQ88" s="196">
        <v>31.96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467.31</v>
      </c>
      <c r="L89" s="196">
        <v>0.96</v>
      </c>
      <c r="M89" s="196">
        <v>58.41</v>
      </c>
      <c r="N89" s="196">
        <v>49.68</v>
      </c>
      <c r="O89" s="196">
        <v>70.180000000000007</v>
      </c>
      <c r="P89" s="196">
        <v>23.34</v>
      </c>
      <c r="Q89" s="196">
        <v>0</v>
      </c>
      <c r="R89" s="196">
        <v>17.829999999999998</v>
      </c>
      <c r="S89" s="196">
        <v>0</v>
      </c>
      <c r="T89" s="196">
        <v>0</v>
      </c>
      <c r="U89" s="196">
        <v>59.48</v>
      </c>
      <c r="V89" s="196">
        <v>7.63</v>
      </c>
      <c r="W89" s="196">
        <v>9.76</v>
      </c>
      <c r="X89" s="196">
        <v>61.29</v>
      </c>
      <c r="Y89" s="196">
        <v>0</v>
      </c>
      <c r="Z89">
        <v>0</v>
      </c>
      <c r="AA89" s="196">
        <v>14.45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116.83</v>
      </c>
      <c r="AQ89" s="196">
        <v>31.96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467.31</v>
      </c>
      <c r="L90" s="196">
        <v>0.96</v>
      </c>
      <c r="M90" s="196">
        <v>58.41</v>
      </c>
      <c r="N90" s="196">
        <v>49.68</v>
      </c>
      <c r="O90" s="196">
        <v>70.180000000000007</v>
      </c>
      <c r="P90" s="196">
        <v>23.34</v>
      </c>
      <c r="Q90" s="196">
        <v>0</v>
      </c>
      <c r="R90" s="196">
        <v>17.829999999999998</v>
      </c>
      <c r="S90" s="196">
        <v>0</v>
      </c>
      <c r="T90" s="196">
        <v>0</v>
      </c>
      <c r="U90" s="196">
        <v>59.48</v>
      </c>
      <c r="V90" s="196">
        <v>7.63</v>
      </c>
      <c r="W90" s="196">
        <v>9.76</v>
      </c>
      <c r="X90" s="196">
        <v>61.29</v>
      </c>
      <c r="Y90" s="196">
        <v>0</v>
      </c>
      <c r="Z90">
        <v>0</v>
      </c>
      <c r="AA90" s="196">
        <v>14.45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116.83</v>
      </c>
      <c r="AQ90" s="196">
        <v>27.98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467.31</v>
      </c>
      <c r="L91" s="196">
        <v>0.96</v>
      </c>
      <c r="M91" s="196">
        <v>58.41</v>
      </c>
      <c r="N91" s="196">
        <v>49.68</v>
      </c>
      <c r="O91" s="196">
        <v>70.180000000000007</v>
      </c>
      <c r="P91" s="196">
        <v>23.34</v>
      </c>
      <c r="Q91" s="196">
        <v>0</v>
      </c>
      <c r="R91" s="196">
        <v>18.62</v>
      </c>
      <c r="S91" s="196">
        <v>0</v>
      </c>
      <c r="T91" s="196">
        <v>0</v>
      </c>
      <c r="U91" s="196">
        <v>59.48</v>
      </c>
      <c r="V91" s="196">
        <v>7.63</v>
      </c>
      <c r="W91" s="196">
        <v>9.76</v>
      </c>
      <c r="X91" s="196">
        <v>61.29</v>
      </c>
      <c r="Y91" s="196">
        <v>0</v>
      </c>
      <c r="Z91">
        <v>0</v>
      </c>
      <c r="AA91" s="196">
        <v>14.45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116.83</v>
      </c>
      <c r="AQ91" s="196">
        <v>31.96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467.31</v>
      </c>
      <c r="L92" s="196">
        <v>0.96</v>
      </c>
      <c r="M92" s="196">
        <v>58.41</v>
      </c>
      <c r="N92" s="196">
        <v>49.68</v>
      </c>
      <c r="O92" s="196">
        <v>70.180000000000007</v>
      </c>
      <c r="P92" s="196">
        <v>23.34</v>
      </c>
      <c r="Q92" s="196">
        <v>0</v>
      </c>
      <c r="R92" s="196">
        <v>17.829999999999998</v>
      </c>
      <c r="S92" s="196">
        <v>0</v>
      </c>
      <c r="T92" s="196">
        <v>0</v>
      </c>
      <c r="U92" s="196">
        <v>59.48</v>
      </c>
      <c r="V92" s="196">
        <v>7.63</v>
      </c>
      <c r="W92" s="196">
        <v>9.76</v>
      </c>
      <c r="X92" s="196">
        <v>61.29</v>
      </c>
      <c r="Y92" s="196">
        <v>0</v>
      </c>
      <c r="Z92">
        <v>0</v>
      </c>
      <c r="AA92" s="196">
        <v>14.45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116.83</v>
      </c>
      <c r="AQ92" s="196">
        <v>31.96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474.95</v>
      </c>
      <c r="L93" s="196">
        <v>3.83</v>
      </c>
      <c r="M93" s="196">
        <v>58.41</v>
      </c>
      <c r="N93" s="196">
        <v>49.68</v>
      </c>
      <c r="O93" s="196">
        <v>70.180000000000007</v>
      </c>
      <c r="P93" s="196">
        <v>23.34</v>
      </c>
      <c r="Q93" s="196">
        <v>0</v>
      </c>
      <c r="R93" s="196">
        <v>17.829999999999998</v>
      </c>
      <c r="S93" s="196">
        <v>0</v>
      </c>
      <c r="T93" s="196">
        <v>0</v>
      </c>
      <c r="U93" s="196">
        <v>59.48</v>
      </c>
      <c r="V93" s="196">
        <v>7.63</v>
      </c>
      <c r="W93" s="196">
        <v>9.75</v>
      </c>
      <c r="X93" s="196">
        <v>61.29</v>
      </c>
      <c r="Y93" s="196">
        <v>0</v>
      </c>
      <c r="Z93">
        <v>0</v>
      </c>
      <c r="AA93" s="196">
        <v>14.45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99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116.83</v>
      </c>
      <c r="AQ93" s="196">
        <v>31.96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488</v>
      </c>
      <c r="L94" s="196">
        <v>3.83</v>
      </c>
      <c r="M94" s="196">
        <v>58.41</v>
      </c>
      <c r="N94" s="196">
        <v>49.68</v>
      </c>
      <c r="O94" s="196">
        <v>70.180000000000007</v>
      </c>
      <c r="P94" s="196">
        <v>23.34</v>
      </c>
      <c r="Q94" s="196">
        <v>0</v>
      </c>
      <c r="R94" s="196">
        <v>17.829999999999998</v>
      </c>
      <c r="S94" s="196">
        <v>0</v>
      </c>
      <c r="T94" s="196">
        <v>0</v>
      </c>
      <c r="U94" s="196">
        <v>59.48</v>
      </c>
      <c r="V94" s="196">
        <v>7.63</v>
      </c>
      <c r="W94" s="196">
        <v>9.75</v>
      </c>
      <c r="X94" s="196">
        <v>61.29</v>
      </c>
      <c r="Y94" s="196">
        <v>0</v>
      </c>
      <c r="Z94">
        <v>0</v>
      </c>
      <c r="AA94" s="196">
        <v>14.45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99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116.83</v>
      </c>
      <c r="AQ94" s="196">
        <v>31.96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430</v>
      </c>
      <c r="L95" s="196">
        <v>0.96</v>
      </c>
      <c r="M95" s="196">
        <v>58.41</v>
      </c>
      <c r="N95" s="196">
        <v>49.68</v>
      </c>
      <c r="O95" s="196">
        <v>70.180000000000007</v>
      </c>
      <c r="P95" s="196">
        <v>23.34</v>
      </c>
      <c r="Q95" s="196">
        <v>0</v>
      </c>
      <c r="R95" s="196">
        <v>17.829999999999998</v>
      </c>
      <c r="S95" s="196">
        <v>0</v>
      </c>
      <c r="T95" s="196">
        <v>0</v>
      </c>
      <c r="U95" s="196">
        <v>59.48</v>
      </c>
      <c r="V95" s="196">
        <v>7.63</v>
      </c>
      <c r="W95" s="196">
        <v>9.36</v>
      </c>
      <c r="X95" s="196">
        <v>61.29</v>
      </c>
      <c r="Y95" s="196">
        <v>0</v>
      </c>
      <c r="Z95">
        <v>0</v>
      </c>
      <c r="AA95" s="196">
        <v>15.16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116.83</v>
      </c>
      <c r="AQ95" s="196">
        <v>31.96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363.89</v>
      </c>
      <c r="L96" s="196">
        <v>0.96</v>
      </c>
      <c r="M96" s="196">
        <v>58.41</v>
      </c>
      <c r="N96" s="196">
        <v>49.68</v>
      </c>
      <c r="O96" s="196">
        <v>70.180000000000007</v>
      </c>
      <c r="P96" s="196">
        <v>23.34</v>
      </c>
      <c r="Q96" s="196">
        <v>0</v>
      </c>
      <c r="R96" s="196">
        <v>17.829999999999998</v>
      </c>
      <c r="S96" s="196">
        <v>0</v>
      </c>
      <c r="T96" s="196">
        <v>0</v>
      </c>
      <c r="U96" s="196">
        <v>59.48</v>
      </c>
      <c r="V96" s="196">
        <v>7.63</v>
      </c>
      <c r="W96" s="196">
        <v>9.36</v>
      </c>
      <c r="X96" s="196">
        <v>61.29</v>
      </c>
      <c r="Y96" s="196">
        <v>0</v>
      </c>
      <c r="Z96">
        <v>0</v>
      </c>
      <c r="AA96" s="196">
        <v>15.16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116.83</v>
      </c>
      <c r="AQ96" s="196">
        <v>31.96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325.58</v>
      </c>
      <c r="L97" s="196">
        <v>0.96</v>
      </c>
      <c r="M97" s="196">
        <v>58.41</v>
      </c>
      <c r="N97" s="196">
        <v>49.68</v>
      </c>
      <c r="O97" s="196">
        <v>70.180000000000007</v>
      </c>
      <c r="P97" s="196">
        <v>23.34</v>
      </c>
      <c r="Q97" s="196">
        <v>0</v>
      </c>
      <c r="R97" s="196">
        <v>17.829999999999998</v>
      </c>
      <c r="S97" s="196">
        <v>0</v>
      </c>
      <c r="T97" s="196">
        <v>0</v>
      </c>
      <c r="U97" s="196">
        <v>59.48</v>
      </c>
      <c r="V97" s="196">
        <v>7.63</v>
      </c>
      <c r="W97" s="196">
        <v>9.2100000000000009</v>
      </c>
      <c r="X97" s="196">
        <v>61.29</v>
      </c>
      <c r="Y97" s="196">
        <v>0</v>
      </c>
      <c r="Z97">
        <v>0</v>
      </c>
      <c r="AA97" s="196">
        <v>15.16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116.83</v>
      </c>
      <c r="AQ97" s="196">
        <v>31.96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277.7</v>
      </c>
      <c r="L98" s="196">
        <v>0.96</v>
      </c>
      <c r="M98" s="196">
        <v>58.41</v>
      </c>
      <c r="N98" s="196">
        <v>49.68</v>
      </c>
      <c r="O98" s="196">
        <v>70.180000000000007</v>
      </c>
      <c r="P98" s="196">
        <v>23.34</v>
      </c>
      <c r="Q98" s="196">
        <v>0</v>
      </c>
      <c r="R98" s="196">
        <v>17.829999999999998</v>
      </c>
      <c r="S98" s="196">
        <v>0</v>
      </c>
      <c r="T98" s="196">
        <v>0</v>
      </c>
      <c r="U98" s="196">
        <v>59.48</v>
      </c>
      <c r="V98" s="196">
        <v>7.63</v>
      </c>
      <c r="W98" s="196">
        <v>9.2100000000000009</v>
      </c>
      <c r="X98" s="196">
        <v>61.29</v>
      </c>
      <c r="Y98" s="196">
        <v>0</v>
      </c>
      <c r="Z98">
        <v>0</v>
      </c>
      <c r="AA98" s="196">
        <v>15.16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116.83</v>
      </c>
      <c r="AQ98" s="196">
        <v>31.96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9.5854599999999976</v>
      </c>
      <c r="L99">
        <f t="shared" si="0"/>
        <v>4.4450000000000003E-2</v>
      </c>
      <c r="M99">
        <f t="shared" si="0"/>
        <v>1.3254475000000012</v>
      </c>
      <c r="N99">
        <f t="shared" si="0"/>
        <v>1.1923199999999994</v>
      </c>
      <c r="O99">
        <f t="shared" si="0"/>
        <v>1.684320000000002</v>
      </c>
      <c r="P99">
        <f t="shared" si="0"/>
        <v>0.56015999999999955</v>
      </c>
      <c r="Q99">
        <f t="shared" si="0"/>
        <v>0</v>
      </c>
      <c r="R99">
        <f t="shared" si="0"/>
        <v>0.36092999999999981</v>
      </c>
      <c r="S99">
        <f t="shared" si="0"/>
        <v>7.025E-4</v>
      </c>
      <c r="T99">
        <f t="shared" si="0"/>
        <v>0</v>
      </c>
      <c r="U99">
        <f t="shared" si="0"/>
        <v>1.4275199999999972</v>
      </c>
      <c r="V99">
        <f t="shared" si="0"/>
        <v>0.16034499999999993</v>
      </c>
      <c r="W99">
        <f t="shared" si="0"/>
        <v>0.27278249999999987</v>
      </c>
      <c r="X99">
        <f t="shared" si="0"/>
        <v>1.3932224999999994</v>
      </c>
      <c r="Y99">
        <f t="shared" si="0"/>
        <v>0</v>
      </c>
      <c r="Z99">
        <f t="shared" si="0"/>
        <v>0</v>
      </c>
      <c r="AA99">
        <f t="shared" si="0"/>
        <v>0.36028250000000056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2.2554925000000021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2.5855874999999986</v>
      </c>
      <c r="AQ99">
        <f t="shared" ref="AQ99:AT99" si="1">SUM(AQ3:AQ98)/4000</f>
        <v>0.74983750000000005</v>
      </c>
      <c r="AR99">
        <f t="shared" si="1"/>
        <v>0.44209500000000002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76.61</v>
      </c>
      <c r="L3" s="196">
        <v>9.58</v>
      </c>
      <c r="M3" s="196">
        <v>0</v>
      </c>
      <c r="N3" s="196">
        <v>28.73</v>
      </c>
      <c r="O3" s="196">
        <v>48.24</v>
      </c>
      <c r="P3" s="196">
        <v>58.55</v>
      </c>
      <c r="Q3" s="196">
        <v>0.96</v>
      </c>
      <c r="R3" s="196">
        <v>4.79</v>
      </c>
      <c r="S3" s="196">
        <v>2.87</v>
      </c>
      <c r="T3" s="196">
        <v>0</v>
      </c>
      <c r="U3" s="196">
        <v>316.92</v>
      </c>
      <c r="V3" s="196">
        <v>0</v>
      </c>
      <c r="W3" s="196">
        <v>4</v>
      </c>
      <c r="X3" s="196">
        <v>17.239999999999998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32.56</v>
      </c>
      <c r="AQ3" s="196">
        <v>9.58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76.61</v>
      </c>
      <c r="L4" s="196">
        <v>9.58</v>
      </c>
      <c r="M4" s="196">
        <v>0</v>
      </c>
      <c r="N4" s="196">
        <v>28.73</v>
      </c>
      <c r="O4" s="196">
        <v>48.24</v>
      </c>
      <c r="P4" s="196">
        <v>58.55</v>
      </c>
      <c r="Q4" s="196">
        <v>0.96</v>
      </c>
      <c r="R4" s="196">
        <v>5</v>
      </c>
      <c r="S4" s="196">
        <v>2.87</v>
      </c>
      <c r="T4" s="196">
        <v>0</v>
      </c>
      <c r="U4" s="196">
        <v>316.92</v>
      </c>
      <c r="V4" s="196">
        <v>0.59</v>
      </c>
      <c r="W4" s="196">
        <v>3.83</v>
      </c>
      <c r="X4" s="196">
        <v>17.239999999999998</v>
      </c>
      <c r="Y4" s="196">
        <v>0</v>
      </c>
      <c r="Z4">
        <v>0</v>
      </c>
      <c r="AA4" s="196">
        <v>8.3000000000000007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32.56</v>
      </c>
      <c r="AQ4" s="196">
        <v>9.58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76.61</v>
      </c>
      <c r="L5" s="196">
        <v>9.58</v>
      </c>
      <c r="M5" s="196">
        <v>0</v>
      </c>
      <c r="N5" s="196">
        <v>28.73</v>
      </c>
      <c r="O5" s="196">
        <v>48.24</v>
      </c>
      <c r="P5" s="196">
        <v>58.55</v>
      </c>
      <c r="Q5" s="196">
        <v>0.96</v>
      </c>
      <c r="R5" s="196">
        <v>4.79</v>
      </c>
      <c r="S5" s="196">
        <v>2.87</v>
      </c>
      <c r="T5" s="196">
        <v>0</v>
      </c>
      <c r="U5" s="196">
        <v>316.92</v>
      </c>
      <c r="V5" s="196">
        <v>0</v>
      </c>
      <c r="W5" s="196">
        <v>3.83</v>
      </c>
      <c r="X5" s="196">
        <v>17.239999999999998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32.56</v>
      </c>
      <c r="AQ5" s="196">
        <v>9.58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76.61</v>
      </c>
      <c r="L6" s="196">
        <v>9.58</v>
      </c>
      <c r="M6" s="196">
        <v>0</v>
      </c>
      <c r="N6" s="196">
        <v>28.73</v>
      </c>
      <c r="O6" s="196">
        <v>48.24</v>
      </c>
      <c r="P6" s="196">
        <v>58.55</v>
      </c>
      <c r="Q6" s="196">
        <v>0.96</v>
      </c>
      <c r="R6" s="196">
        <v>4.79</v>
      </c>
      <c r="S6" s="196">
        <v>2.87</v>
      </c>
      <c r="T6" s="196">
        <v>0</v>
      </c>
      <c r="U6" s="196">
        <v>316.92</v>
      </c>
      <c r="V6" s="196">
        <v>0</v>
      </c>
      <c r="W6" s="196">
        <v>3.83</v>
      </c>
      <c r="X6" s="196">
        <v>23.94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32.56</v>
      </c>
      <c r="AQ6" s="196">
        <v>9.58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76.61</v>
      </c>
      <c r="L7" s="196">
        <v>9.58</v>
      </c>
      <c r="M7" s="196">
        <v>0</v>
      </c>
      <c r="N7" s="196">
        <v>28.73</v>
      </c>
      <c r="O7" s="196">
        <v>48.24</v>
      </c>
      <c r="P7" s="196">
        <v>58.55</v>
      </c>
      <c r="Q7" s="196">
        <v>0.96</v>
      </c>
      <c r="R7" s="196">
        <v>4.79</v>
      </c>
      <c r="S7" s="196">
        <v>2.87</v>
      </c>
      <c r="T7" s="196">
        <v>0</v>
      </c>
      <c r="U7" s="196">
        <v>316.92</v>
      </c>
      <c r="V7" s="196">
        <v>0</v>
      </c>
      <c r="W7" s="196">
        <v>3.83</v>
      </c>
      <c r="X7" s="196">
        <v>28.73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32.56</v>
      </c>
      <c r="AQ7" s="196">
        <v>9.58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76.61</v>
      </c>
      <c r="L8" s="196">
        <v>9.58</v>
      </c>
      <c r="M8" s="196">
        <v>0</v>
      </c>
      <c r="N8" s="196">
        <v>28.73</v>
      </c>
      <c r="O8" s="196">
        <v>48.24</v>
      </c>
      <c r="P8" s="196">
        <v>58.55</v>
      </c>
      <c r="Q8" s="196">
        <v>0.96</v>
      </c>
      <c r="R8" s="196">
        <v>4.79</v>
      </c>
      <c r="S8" s="196">
        <v>2.87</v>
      </c>
      <c r="T8" s="196">
        <v>0</v>
      </c>
      <c r="U8" s="196">
        <v>316.92</v>
      </c>
      <c r="V8" s="196">
        <v>0</v>
      </c>
      <c r="W8" s="196">
        <v>3.83</v>
      </c>
      <c r="X8" s="196">
        <v>23.94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32.56</v>
      </c>
      <c r="AQ8" s="196">
        <v>9.58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76.61</v>
      </c>
      <c r="L9" s="196">
        <v>9.58</v>
      </c>
      <c r="M9" s="196">
        <v>0</v>
      </c>
      <c r="N9" s="196">
        <v>28.73</v>
      </c>
      <c r="O9" s="196">
        <v>48.24</v>
      </c>
      <c r="P9" s="196">
        <v>58.55</v>
      </c>
      <c r="Q9" s="196">
        <v>0.96</v>
      </c>
      <c r="R9" s="196">
        <v>4.79</v>
      </c>
      <c r="S9" s="196">
        <v>2.87</v>
      </c>
      <c r="T9" s="196">
        <v>0</v>
      </c>
      <c r="U9" s="196">
        <v>316.92</v>
      </c>
      <c r="V9" s="196">
        <v>0</v>
      </c>
      <c r="W9" s="196">
        <v>3.83</v>
      </c>
      <c r="X9" s="196">
        <v>23.94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32.56</v>
      </c>
      <c r="AQ9" s="196">
        <v>9.58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76.61</v>
      </c>
      <c r="L10" s="196">
        <v>9.58</v>
      </c>
      <c r="M10" s="196">
        <v>0</v>
      </c>
      <c r="N10" s="196">
        <v>28.73</v>
      </c>
      <c r="O10" s="196">
        <v>48.24</v>
      </c>
      <c r="P10" s="196">
        <v>58.55</v>
      </c>
      <c r="Q10" s="196">
        <v>0.96</v>
      </c>
      <c r="R10" s="196">
        <v>4.79</v>
      </c>
      <c r="S10" s="196">
        <v>2.87</v>
      </c>
      <c r="T10" s="196">
        <v>0</v>
      </c>
      <c r="U10" s="196">
        <v>316.92</v>
      </c>
      <c r="V10" s="196">
        <v>0</v>
      </c>
      <c r="W10" s="196">
        <v>3.83</v>
      </c>
      <c r="X10" s="196">
        <v>17.239999999999998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32.56</v>
      </c>
      <c r="AQ10" s="196">
        <v>9.58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76.61</v>
      </c>
      <c r="L11" s="196">
        <v>9.58</v>
      </c>
      <c r="M11" s="196">
        <v>0</v>
      </c>
      <c r="N11" s="196">
        <v>28.73</v>
      </c>
      <c r="O11" s="196">
        <v>48.24</v>
      </c>
      <c r="P11" s="196">
        <v>58.55</v>
      </c>
      <c r="Q11" s="196">
        <v>0.96</v>
      </c>
      <c r="R11" s="196">
        <v>4.79</v>
      </c>
      <c r="S11" s="196">
        <v>2.87</v>
      </c>
      <c r="T11" s="196">
        <v>0</v>
      </c>
      <c r="U11" s="196">
        <v>316.92</v>
      </c>
      <c r="V11" s="196">
        <v>0</v>
      </c>
      <c r="W11" s="196">
        <v>3.83</v>
      </c>
      <c r="X11" s="196">
        <v>18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32.56</v>
      </c>
      <c r="AQ11" s="196">
        <v>9.58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76.61</v>
      </c>
      <c r="L12" s="196">
        <v>9.58</v>
      </c>
      <c r="M12" s="196">
        <v>0</v>
      </c>
      <c r="N12" s="196">
        <v>28.73</v>
      </c>
      <c r="O12" s="196">
        <v>48.24</v>
      </c>
      <c r="P12" s="196">
        <v>58.55</v>
      </c>
      <c r="Q12" s="196">
        <v>0.96</v>
      </c>
      <c r="R12" s="196">
        <v>4.79</v>
      </c>
      <c r="S12" s="196">
        <v>2.87</v>
      </c>
      <c r="T12" s="196">
        <v>0</v>
      </c>
      <c r="U12" s="196">
        <v>316.92</v>
      </c>
      <c r="V12" s="196">
        <v>0</v>
      </c>
      <c r="W12" s="196">
        <v>3.83</v>
      </c>
      <c r="X12" s="196">
        <v>17.239999999999998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32.56</v>
      </c>
      <c r="AQ12" s="196">
        <v>9.58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76.61</v>
      </c>
      <c r="L13" s="196">
        <v>9.58</v>
      </c>
      <c r="M13" s="196">
        <v>0</v>
      </c>
      <c r="N13" s="196">
        <v>28.73</v>
      </c>
      <c r="O13" s="196">
        <v>48.24</v>
      </c>
      <c r="P13" s="196">
        <v>58.55</v>
      </c>
      <c r="Q13" s="196">
        <v>0.96</v>
      </c>
      <c r="R13" s="196">
        <v>4.79</v>
      </c>
      <c r="S13" s="196">
        <v>2.87</v>
      </c>
      <c r="T13" s="196">
        <v>0</v>
      </c>
      <c r="U13" s="196">
        <v>316.92</v>
      </c>
      <c r="V13" s="196">
        <v>0</v>
      </c>
      <c r="W13" s="196">
        <v>3.83</v>
      </c>
      <c r="X13" s="196">
        <v>17.239999999999998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32.56</v>
      </c>
      <c r="AQ13" s="196">
        <v>9.58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76.61</v>
      </c>
      <c r="L14" s="196">
        <v>9.58</v>
      </c>
      <c r="M14" s="196">
        <v>0</v>
      </c>
      <c r="N14" s="196">
        <v>28.73</v>
      </c>
      <c r="O14" s="196">
        <v>48.24</v>
      </c>
      <c r="P14" s="196">
        <v>58.55</v>
      </c>
      <c r="Q14" s="196">
        <v>0.96</v>
      </c>
      <c r="R14" s="196">
        <v>4.79</v>
      </c>
      <c r="S14" s="196">
        <v>2.87</v>
      </c>
      <c r="T14" s="196">
        <v>0</v>
      </c>
      <c r="U14" s="196">
        <v>316.92</v>
      </c>
      <c r="V14" s="196">
        <v>0</v>
      </c>
      <c r="W14" s="196">
        <v>3.83</v>
      </c>
      <c r="X14" s="196">
        <v>17.239999999999998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32.56</v>
      </c>
      <c r="AQ14" s="196">
        <v>9.58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76.61</v>
      </c>
      <c r="L15" s="196">
        <v>9.17</v>
      </c>
      <c r="M15" s="196">
        <v>0</v>
      </c>
      <c r="N15" s="196">
        <v>28.73</v>
      </c>
      <c r="O15" s="196">
        <v>48.24</v>
      </c>
      <c r="P15" s="196">
        <v>58.55</v>
      </c>
      <c r="Q15" s="196">
        <v>0.96</v>
      </c>
      <c r="R15" s="196">
        <v>4.79</v>
      </c>
      <c r="S15" s="196">
        <v>2.87</v>
      </c>
      <c r="T15" s="196">
        <v>0</v>
      </c>
      <c r="U15" s="196">
        <v>316.92</v>
      </c>
      <c r="V15" s="196">
        <v>0</v>
      </c>
      <c r="W15" s="196">
        <v>3.83</v>
      </c>
      <c r="X15" s="196">
        <v>17.239999999999998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32.56</v>
      </c>
      <c r="AQ15" s="196">
        <v>9.58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76.61</v>
      </c>
      <c r="L16" s="196">
        <v>9.17</v>
      </c>
      <c r="M16" s="196">
        <v>0</v>
      </c>
      <c r="N16" s="196">
        <v>28.73</v>
      </c>
      <c r="O16" s="196">
        <v>48.24</v>
      </c>
      <c r="P16" s="196">
        <v>58.55</v>
      </c>
      <c r="Q16" s="196">
        <v>0.96</v>
      </c>
      <c r="R16" s="196">
        <v>4.79</v>
      </c>
      <c r="S16" s="196">
        <v>2.87</v>
      </c>
      <c r="T16" s="196">
        <v>0</v>
      </c>
      <c r="U16" s="196">
        <v>316.92</v>
      </c>
      <c r="V16" s="196">
        <v>0</v>
      </c>
      <c r="W16" s="196">
        <v>3.83</v>
      </c>
      <c r="X16" s="196">
        <v>17.239999999999998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32.56</v>
      </c>
      <c r="AQ16" s="196">
        <v>9.58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76.61</v>
      </c>
      <c r="L17" s="196">
        <v>9.17</v>
      </c>
      <c r="M17" s="196">
        <v>0</v>
      </c>
      <c r="N17" s="196">
        <v>28.73</v>
      </c>
      <c r="O17" s="196">
        <v>48.24</v>
      </c>
      <c r="P17" s="196">
        <v>58.55</v>
      </c>
      <c r="Q17" s="196">
        <v>0.96</v>
      </c>
      <c r="R17" s="196">
        <v>4.79</v>
      </c>
      <c r="S17" s="196">
        <v>2.87</v>
      </c>
      <c r="T17" s="196">
        <v>0</v>
      </c>
      <c r="U17" s="196">
        <v>316.92</v>
      </c>
      <c r="V17" s="196">
        <v>0</v>
      </c>
      <c r="W17" s="196">
        <v>3.83</v>
      </c>
      <c r="X17" s="196">
        <v>17.239999999999998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32.56</v>
      </c>
      <c r="AQ17" s="196">
        <v>9.58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76.61</v>
      </c>
      <c r="L18" s="196">
        <v>9.17</v>
      </c>
      <c r="M18" s="196">
        <v>0</v>
      </c>
      <c r="N18" s="196">
        <v>28.73</v>
      </c>
      <c r="O18" s="196">
        <v>48.24</v>
      </c>
      <c r="P18" s="196">
        <v>58.55</v>
      </c>
      <c r="Q18" s="196">
        <v>0.96</v>
      </c>
      <c r="R18" s="196">
        <v>4.79</v>
      </c>
      <c r="S18" s="196">
        <v>2.87</v>
      </c>
      <c r="T18" s="196">
        <v>0</v>
      </c>
      <c r="U18" s="196">
        <v>316.92</v>
      </c>
      <c r="V18" s="196">
        <v>0</v>
      </c>
      <c r="W18" s="196">
        <v>3.83</v>
      </c>
      <c r="X18" s="196">
        <v>17.239999999999998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32.56</v>
      </c>
      <c r="AQ18" s="196">
        <v>9.58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76.61</v>
      </c>
      <c r="L19" s="196">
        <v>9.17</v>
      </c>
      <c r="M19" s="196">
        <v>0</v>
      </c>
      <c r="N19" s="196">
        <v>28.73</v>
      </c>
      <c r="O19" s="196">
        <v>48.24</v>
      </c>
      <c r="P19" s="196">
        <v>58.55</v>
      </c>
      <c r="Q19" s="196">
        <v>0.96</v>
      </c>
      <c r="R19" s="196">
        <v>4.79</v>
      </c>
      <c r="S19" s="196">
        <v>2.87</v>
      </c>
      <c r="T19" s="196">
        <v>0</v>
      </c>
      <c r="U19" s="196">
        <v>316.92</v>
      </c>
      <c r="V19" s="196">
        <v>0</v>
      </c>
      <c r="W19" s="196">
        <v>3.83</v>
      </c>
      <c r="X19" s="196">
        <v>17.239999999999998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32.56</v>
      </c>
      <c r="AQ19" s="196">
        <v>9.58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76.61</v>
      </c>
      <c r="L20" s="196">
        <v>9.17</v>
      </c>
      <c r="M20" s="196">
        <v>0</v>
      </c>
      <c r="N20" s="196">
        <v>28.73</v>
      </c>
      <c r="O20" s="196">
        <v>48.24</v>
      </c>
      <c r="P20" s="196">
        <v>58.55</v>
      </c>
      <c r="Q20" s="196">
        <v>0.96</v>
      </c>
      <c r="R20" s="196">
        <v>4.79</v>
      </c>
      <c r="S20" s="196">
        <v>2.87</v>
      </c>
      <c r="T20" s="196">
        <v>0</v>
      </c>
      <c r="U20" s="196">
        <v>316.92</v>
      </c>
      <c r="V20" s="196">
        <v>0</v>
      </c>
      <c r="W20" s="196">
        <v>3.83</v>
      </c>
      <c r="X20" s="196">
        <v>17.239999999999998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32.56</v>
      </c>
      <c r="AQ20" s="196">
        <v>9.58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76.61</v>
      </c>
      <c r="L21" s="196">
        <v>9.17</v>
      </c>
      <c r="M21" s="196">
        <v>0</v>
      </c>
      <c r="N21" s="196">
        <v>28.73</v>
      </c>
      <c r="O21" s="196">
        <v>48.24</v>
      </c>
      <c r="P21" s="196">
        <v>58.55</v>
      </c>
      <c r="Q21" s="196">
        <v>0.96</v>
      </c>
      <c r="R21" s="196">
        <v>4.79</v>
      </c>
      <c r="S21" s="196">
        <v>2.87</v>
      </c>
      <c r="T21" s="196">
        <v>0</v>
      </c>
      <c r="U21" s="196">
        <v>316.92</v>
      </c>
      <c r="V21" s="196">
        <v>0</v>
      </c>
      <c r="W21" s="196">
        <v>3.83</v>
      </c>
      <c r="X21" s="196">
        <v>17.239999999999998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32.56</v>
      </c>
      <c r="AQ21" s="196">
        <v>9.58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76.61</v>
      </c>
      <c r="L22" s="196">
        <v>9.17</v>
      </c>
      <c r="M22" s="196">
        <v>0</v>
      </c>
      <c r="N22" s="196">
        <v>28.73</v>
      </c>
      <c r="O22" s="196">
        <v>48.24</v>
      </c>
      <c r="P22" s="196">
        <v>58.55</v>
      </c>
      <c r="Q22" s="196">
        <v>0.96</v>
      </c>
      <c r="R22" s="196">
        <v>4.79</v>
      </c>
      <c r="S22" s="196">
        <v>2.87</v>
      </c>
      <c r="T22" s="196">
        <v>0</v>
      </c>
      <c r="U22" s="196">
        <v>316.92</v>
      </c>
      <c r="V22" s="196">
        <v>0</v>
      </c>
      <c r="W22" s="196">
        <v>3.83</v>
      </c>
      <c r="X22" s="196">
        <v>17.239999999999998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32.56</v>
      </c>
      <c r="AQ22" s="196">
        <v>9.58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76.61</v>
      </c>
      <c r="L23" s="196">
        <v>9.17</v>
      </c>
      <c r="M23" s="196">
        <v>0</v>
      </c>
      <c r="N23" s="196">
        <v>28.73</v>
      </c>
      <c r="O23" s="196">
        <v>48.24</v>
      </c>
      <c r="P23" s="196">
        <v>58.55</v>
      </c>
      <c r="Q23" s="196">
        <v>0.96</v>
      </c>
      <c r="R23" s="196">
        <v>4.79</v>
      </c>
      <c r="S23" s="196">
        <v>2.87</v>
      </c>
      <c r="T23" s="196">
        <v>0</v>
      </c>
      <c r="U23" s="196">
        <v>316.92</v>
      </c>
      <c r="V23" s="196">
        <v>0</v>
      </c>
      <c r="W23" s="196">
        <v>3.83</v>
      </c>
      <c r="X23" s="196">
        <v>17.239999999999998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32.56</v>
      </c>
      <c r="AQ23" s="196">
        <v>9.58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75.75</v>
      </c>
      <c r="L24" s="196">
        <v>9.17</v>
      </c>
      <c r="M24" s="196">
        <v>0</v>
      </c>
      <c r="N24" s="196">
        <v>28.73</v>
      </c>
      <c r="O24" s="196">
        <v>48.24</v>
      </c>
      <c r="P24" s="196">
        <v>58.55</v>
      </c>
      <c r="Q24" s="196">
        <v>0.96</v>
      </c>
      <c r="R24" s="196">
        <v>4.79</v>
      </c>
      <c r="S24" s="196">
        <v>2.87</v>
      </c>
      <c r="T24" s="196">
        <v>0</v>
      </c>
      <c r="U24" s="196">
        <v>316.92</v>
      </c>
      <c r="V24" s="196">
        <v>0</v>
      </c>
      <c r="W24" s="196">
        <v>3.83</v>
      </c>
      <c r="X24" s="196">
        <v>23.94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32.56</v>
      </c>
      <c r="AQ24" s="196">
        <v>9.58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76.61</v>
      </c>
      <c r="L25" s="196">
        <v>9.17</v>
      </c>
      <c r="M25" s="196">
        <v>0</v>
      </c>
      <c r="N25" s="196">
        <v>28.73</v>
      </c>
      <c r="O25" s="196">
        <v>48.24</v>
      </c>
      <c r="P25" s="196">
        <v>58.55</v>
      </c>
      <c r="Q25" s="196">
        <v>0.96</v>
      </c>
      <c r="R25" s="196">
        <v>4.79</v>
      </c>
      <c r="S25" s="196">
        <v>2.87</v>
      </c>
      <c r="T25" s="196">
        <v>0</v>
      </c>
      <c r="U25" s="196">
        <v>316.92</v>
      </c>
      <c r="V25" s="196">
        <v>0</v>
      </c>
      <c r="W25" s="196">
        <v>3.83</v>
      </c>
      <c r="X25" s="196">
        <v>28.73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32.56</v>
      </c>
      <c r="AQ25" s="196">
        <v>9.58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76.61</v>
      </c>
      <c r="L26" s="196">
        <v>9.17</v>
      </c>
      <c r="M26" s="196">
        <v>0</v>
      </c>
      <c r="N26" s="196">
        <v>28.73</v>
      </c>
      <c r="O26" s="196">
        <v>48.24</v>
      </c>
      <c r="P26" s="196">
        <v>58.55</v>
      </c>
      <c r="Q26" s="196">
        <v>0.96</v>
      </c>
      <c r="R26" s="196">
        <v>4.79</v>
      </c>
      <c r="S26" s="196">
        <v>2.87</v>
      </c>
      <c r="T26" s="196">
        <v>0</v>
      </c>
      <c r="U26" s="196">
        <v>316.92</v>
      </c>
      <c r="V26" s="196">
        <v>0</v>
      </c>
      <c r="W26" s="196">
        <v>8.4600000000000009</v>
      </c>
      <c r="X26" s="196">
        <v>35.880000000000003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38.299999999999997</v>
      </c>
      <c r="AQ26" s="196">
        <v>9.58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76.61</v>
      </c>
      <c r="L27" s="196">
        <v>9.17</v>
      </c>
      <c r="M27" s="196">
        <v>0</v>
      </c>
      <c r="N27" s="196">
        <v>28.73</v>
      </c>
      <c r="O27" s="196">
        <v>48.24</v>
      </c>
      <c r="P27" s="196">
        <v>58.55</v>
      </c>
      <c r="Q27" s="196">
        <v>0.96</v>
      </c>
      <c r="R27" s="196">
        <v>10.31</v>
      </c>
      <c r="S27" s="196">
        <v>2.87</v>
      </c>
      <c r="T27" s="196">
        <v>0</v>
      </c>
      <c r="U27" s="196">
        <v>316.92</v>
      </c>
      <c r="V27" s="196">
        <v>0</v>
      </c>
      <c r="W27" s="196">
        <v>8.4600000000000009</v>
      </c>
      <c r="X27" s="196">
        <v>35.880000000000003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52.67</v>
      </c>
      <c r="AQ27" s="196">
        <v>9.58</v>
      </c>
      <c r="AR27" s="196">
        <v>0.28000000000000003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76.61</v>
      </c>
      <c r="L28" s="196">
        <v>9.17</v>
      </c>
      <c r="M28" s="196">
        <v>0</v>
      </c>
      <c r="N28" s="196">
        <v>28.73</v>
      </c>
      <c r="O28" s="196">
        <v>48.24</v>
      </c>
      <c r="P28" s="196">
        <v>58.55</v>
      </c>
      <c r="Q28" s="196">
        <v>0.96</v>
      </c>
      <c r="R28" s="196">
        <v>4.59</v>
      </c>
      <c r="S28" s="196">
        <v>2.87</v>
      </c>
      <c r="T28" s="196">
        <v>0</v>
      </c>
      <c r="U28" s="196">
        <v>316.92</v>
      </c>
      <c r="V28" s="196">
        <v>4.42</v>
      </c>
      <c r="W28" s="196">
        <v>8.4600000000000009</v>
      </c>
      <c r="X28" s="196">
        <v>35.880000000000003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67.680000000000007</v>
      </c>
      <c r="AQ28" s="196">
        <v>9.58</v>
      </c>
      <c r="AR28" s="196">
        <v>0.56000000000000005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81.400000000000006</v>
      </c>
      <c r="L29" s="196">
        <v>9.17</v>
      </c>
      <c r="M29" s="196">
        <v>0</v>
      </c>
      <c r="N29" s="196">
        <v>28.73</v>
      </c>
      <c r="O29" s="196">
        <v>48.24</v>
      </c>
      <c r="P29" s="196">
        <v>58.55</v>
      </c>
      <c r="Q29" s="196">
        <v>0.96</v>
      </c>
      <c r="R29" s="196">
        <v>7.57</v>
      </c>
      <c r="S29" s="196">
        <v>2.87</v>
      </c>
      <c r="T29" s="196">
        <v>0</v>
      </c>
      <c r="U29" s="196">
        <v>316.92</v>
      </c>
      <c r="V29" s="196">
        <v>3.75</v>
      </c>
      <c r="W29" s="196">
        <v>8.4600000000000009</v>
      </c>
      <c r="X29" s="196">
        <v>35.880000000000003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67.680000000000007</v>
      </c>
      <c r="AQ29" s="196">
        <v>9.58</v>
      </c>
      <c r="AR29" s="196">
        <v>1.48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81.400000000000006</v>
      </c>
      <c r="L30" s="196">
        <v>21.07</v>
      </c>
      <c r="M30" s="196">
        <v>0</v>
      </c>
      <c r="N30" s="196">
        <v>28.73</v>
      </c>
      <c r="O30" s="196">
        <v>48.24</v>
      </c>
      <c r="P30" s="196">
        <v>58.55</v>
      </c>
      <c r="Q30" s="196">
        <v>0.96</v>
      </c>
      <c r="R30" s="196">
        <v>9.18</v>
      </c>
      <c r="S30" s="196">
        <v>2.87</v>
      </c>
      <c r="T30" s="196">
        <v>0</v>
      </c>
      <c r="U30" s="196">
        <v>316.92</v>
      </c>
      <c r="V30" s="196">
        <v>4.41</v>
      </c>
      <c r="W30" s="196">
        <v>8.4600000000000009</v>
      </c>
      <c r="X30" s="196">
        <v>35.880000000000003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67.680000000000007</v>
      </c>
      <c r="AQ30" s="196">
        <v>14.36</v>
      </c>
      <c r="AR30" s="196">
        <v>3.58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126.4</v>
      </c>
      <c r="L31" s="196">
        <v>21.07</v>
      </c>
      <c r="M31" s="196">
        <v>0</v>
      </c>
      <c r="N31" s="196">
        <v>28.73</v>
      </c>
      <c r="O31" s="196">
        <v>48.24</v>
      </c>
      <c r="P31" s="196">
        <v>58.55</v>
      </c>
      <c r="Q31" s="196">
        <v>2.44</v>
      </c>
      <c r="R31" s="196">
        <v>10.32</v>
      </c>
      <c r="S31" s="196">
        <v>3.53</v>
      </c>
      <c r="T31" s="196">
        <v>0</v>
      </c>
      <c r="U31" s="196">
        <v>316.92</v>
      </c>
      <c r="V31" s="196">
        <v>4.41</v>
      </c>
      <c r="W31" s="196">
        <v>8.4600000000000009</v>
      </c>
      <c r="X31" s="196">
        <v>35.880000000000003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67.680000000000007</v>
      </c>
      <c r="AQ31" s="196">
        <v>21.94</v>
      </c>
      <c r="AR31" s="196">
        <v>10.61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157.05000000000001</v>
      </c>
      <c r="L32" s="196">
        <v>21.07</v>
      </c>
      <c r="M32" s="196">
        <v>0</v>
      </c>
      <c r="N32" s="196">
        <v>28.73</v>
      </c>
      <c r="O32" s="196">
        <v>48.24</v>
      </c>
      <c r="P32" s="196">
        <v>58.55</v>
      </c>
      <c r="Q32" s="196">
        <v>1.46</v>
      </c>
      <c r="R32" s="196">
        <v>10.32</v>
      </c>
      <c r="S32" s="196">
        <v>3.53</v>
      </c>
      <c r="T32" s="196">
        <v>0</v>
      </c>
      <c r="U32" s="196">
        <v>316.92</v>
      </c>
      <c r="V32" s="196">
        <v>4.41</v>
      </c>
      <c r="W32" s="196">
        <v>8.4600000000000009</v>
      </c>
      <c r="X32" s="196">
        <v>35.880000000000003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67.680000000000007</v>
      </c>
      <c r="AQ32" s="196">
        <v>21.94</v>
      </c>
      <c r="AR32" s="196">
        <v>21.46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157.12</v>
      </c>
      <c r="L33" s="196">
        <v>21.07</v>
      </c>
      <c r="M33" s="196">
        <v>0</v>
      </c>
      <c r="N33" s="196">
        <v>28.73</v>
      </c>
      <c r="O33" s="196">
        <v>48.24</v>
      </c>
      <c r="P33" s="196">
        <v>58.55</v>
      </c>
      <c r="Q33" s="196">
        <v>1.46</v>
      </c>
      <c r="R33" s="196">
        <v>10.32</v>
      </c>
      <c r="S33" s="196">
        <v>3.53</v>
      </c>
      <c r="T33" s="196">
        <v>0</v>
      </c>
      <c r="U33" s="196">
        <v>316.92</v>
      </c>
      <c r="V33" s="196">
        <v>4.41</v>
      </c>
      <c r="W33" s="196">
        <v>8.4600000000000009</v>
      </c>
      <c r="X33" s="196">
        <v>35.880000000000003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67.680000000000007</v>
      </c>
      <c r="AQ33" s="196">
        <v>21.94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157.12</v>
      </c>
      <c r="L34" s="196">
        <v>21.07</v>
      </c>
      <c r="M34" s="196">
        <v>0</v>
      </c>
      <c r="N34" s="196">
        <v>28.73</v>
      </c>
      <c r="O34" s="196">
        <v>48.24</v>
      </c>
      <c r="P34" s="196">
        <v>58.55</v>
      </c>
      <c r="Q34" s="196">
        <v>1.46</v>
      </c>
      <c r="R34" s="196">
        <v>10.32</v>
      </c>
      <c r="S34" s="196">
        <v>3.53</v>
      </c>
      <c r="T34" s="196">
        <v>0</v>
      </c>
      <c r="U34" s="196">
        <v>316.92</v>
      </c>
      <c r="V34" s="196">
        <v>4.41</v>
      </c>
      <c r="W34" s="196">
        <v>8.4600000000000009</v>
      </c>
      <c r="X34" s="196">
        <v>35.880000000000003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67.680000000000007</v>
      </c>
      <c r="AQ34" s="196">
        <v>21.94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157.12</v>
      </c>
      <c r="L35" s="196">
        <v>21.07</v>
      </c>
      <c r="M35" s="196">
        <v>0</v>
      </c>
      <c r="N35" s="196">
        <v>28.73</v>
      </c>
      <c r="O35" s="196">
        <v>48.24</v>
      </c>
      <c r="P35" s="196">
        <v>58.55</v>
      </c>
      <c r="Q35" s="196">
        <v>1.46</v>
      </c>
      <c r="R35" s="196">
        <v>10.32</v>
      </c>
      <c r="S35" s="196">
        <v>3.53</v>
      </c>
      <c r="T35" s="196">
        <v>0</v>
      </c>
      <c r="U35" s="196">
        <v>316.92</v>
      </c>
      <c r="V35" s="196">
        <v>4.41</v>
      </c>
      <c r="W35" s="196">
        <v>8.4600000000000009</v>
      </c>
      <c r="X35" s="196">
        <v>35.880000000000003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67.680000000000007</v>
      </c>
      <c r="AQ35" s="196">
        <v>21.94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157.12</v>
      </c>
      <c r="L36" s="196">
        <v>21.07</v>
      </c>
      <c r="M36" s="196">
        <v>0</v>
      </c>
      <c r="N36" s="196">
        <v>28.73</v>
      </c>
      <c r="O36" s="196">
        <v>48.24</v>
      </c>
      <c r="P36" s="196">
        <v>58.55</v>
      </c>
      <c r="Q36" s="196">
        <v>1.46</v>
      </c>
      <c r="R36" s="196">
        <v>10.32</v>
      </c>
      <c r="S36" s="196">
        <v>3.53</v>
      </c>
      <c r="T36" s="196">
        <v>0</v>
      </c>
      <c r="U36" s="196">
        <v>316.92</v>
      </c>
      <c r="V36" s="196">
        <v>4.41</v>
      </c>
      <c r="W36" s="196">
        <v>8.4600000000000009</v>
      </c>
      <c r="X36" s="196">
        <v>35.880000000000003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67.680000000000007</v>
      </c>
      <c r="AQ36" s="196">
        <v>21.94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157.12</v>
      </c>
      <c r="L37" s="196">
        <v>21.07</v>
      </c>
      <c r="M37" s="196">
        <v>0</v>
      </c>
      <c r="N37" s="196">
        <v>28.73</v>
      </c>
      <c r="O37" s="196">
        <v>48.24</v>
      </c>
      <c r="P37" s="196">
        <v>58.55</v>
      </c>
      <c r="Q37" s="196">
        <v>1.46</v>
      </c>
      <c r="R37" s="196">
        <v>10.32</v>
      </c>
      <c r="S37" s="196">
        <v>3.53</v>
      </c>
      <c r="T37" s="196">
        <v>0</v>
      </c>
      <c r="U37" s="196">
        <v>316.92</v>
      </c>
      <c r="V37" s="196">
        <v>4.41</v>
      </c>
      <c r="W37" s="196">
        <v>8.4600000000000009</v>
      </c>
      <c r="X37" s="196">
        <v>35.880000000000003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67.680000000000007</v>
      </c>
      <c r="AQ37" s="196">
        <v>21.94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126.4</v>
      </c>
      <c r="L38" s="196">
        <v>21.07</v>
      </c>
      <c r="M38" s="196">
        <v>0</v>
      </c>
      <c r="N38" s="196">
        <v>28.73</v>
      </c>
      <c r="O38" s="196">
        <v>48.24</v>
      </c>
      <c r="P38" s="196">
        <v>58.55</v>
      </c>
      <c r="Q38" s="196">
        <v>1.46</v>
      </c>
      <c r="R38" s="196">
        <v>10.32</v>
      </c>
      <c r="S38" s="196">
        <v>3.53</v>
      </c>
      <c r="T38" s="196">
        <v>0</v>
      </c>
      <c r="U38" s="196">
        <v>316.92</v>
      </c>
      <c r="V38" s="196">
        <v>4.41</v>
      </c>
      <c r="W38" s="196">
        <v>8.4600000000000009</v>
      </c>
      <c r="X38" s="196">
        <v>35.880000000000003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67.680000000000007</v>
      </c>
      <c r="AQ38" s="196">
        <v>21.94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132.15</v>
      </c>
      <c r="L39" s="196">
        <v>21.07</v>
      </c>
      <c r="M39" s="196">
        <v>0</v>
      </c>
      <c r="N39" s="196">
        <v>28.73</v>
      </c>
      <c r="O39" s="196">
        <v>48.24</v>
      </c>
      <c r="P39" s="196">
        <v>58.55</v>
      </c>
      <c r="Q39" s="196">
        <v>1.46</v>
      </c>
      <c r="R39" s="196">
        <v>10.32</v>
      </c>
      <c r="S39" s="196">
        <v>3.53</v>
      </c>
      <c r="T39" s="196">
        <v>0</v>
      </c>
      <c r="U39" s="196">
        <v>316.92</v>
      </c>
      <c r="V39" s="196">
        <v>4.41</v>
      </c>
      <c r="W39" s="196">
        <v>8.4600000000000009</v>
      </c>
      <c r="X39" s="196">
        <v>35.880000000000003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67.680000000000007</v>
      </c>
      <c r="AQ39" s="196">
        <v>21.94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76.61</v>
      </c>
      <c r="L40" s="196">
        <v>9.17</v>
      </c>
      <c r="M40" s="196">
        <v>0</v>
      </c>
      <c r="N40" s="196">
        <v>28.73</v>
      </c>
      <c r="O40" s="196">
        <v>48.24</v>
      </c>
      <c r="P40" s="196">
        <v>58.55</v>
      </c>
      <c r="Q40" s="196">
        <v>0.96</v>
      </c>
      <c r="R40" s="196">
        <v>10.32</v>
      </c>
      <c r="S40" s="196">
        <v>2.88</v>
      </c>
      <c r="T40" s="196">
        <v>0</v>
      </c>
      <c r="U40" s="196">
        <v>316.92</v>
      </c>
      <c r="V40" s="196">
        <v>4.41</v>
      </c>
      <c r="W40" s="196">
        <v>8.4600000000000009</v>
      </c>
      <c r="X40" s="196">
        <v>35.880000000000003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67.680000000000007</v>
      </c>
      <c r="AQ40" s="196">
        <v>21.94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76.61</v>
      </c>
      <c r="L41" s="196">
        <v>9.17</v>
      </c>
      <c r="M41" s="196">
        <v>0</v>
      </c>
      <c r="N41" s="196">
        <v>28.73</v>
      </c>
      <c r="O41" s="196">
        <v>48.24</v>
      </c>
      <c r="P41" s="196">
        <v>58.55</v>
      </c>
      <c r="Q41" s="196">
        <v>0.96</v>
      </c>
      <c r="R41" s="196">
        <v>10.32</v>
      </c>
      <c r="S41" s="196">
        <v>2.88</v>
      </c>
      <c r="T41" s="196">
        <v>0</v>
      </c>
      <c r="U41" s="196">
        <v>316.92</v>
      </c>
      <c r="V41" s="196">
        <v>4.41</v>
      </c>
      <c r="W41" s="196">
        <v>8.4600000000000009</v>
      </c>
      <c r="X41" s="196">
        <v>35.880000000000003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67.680000000000007</v>
      </c>
      <c r="AQ41" s="196">
        <v>21.94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76.61</v>
      </c>
      <c r="L42" s="196">
        <v>9.17</v>
      </c>
      <c r="M42" s="196">
        <v>0</v>
      </c>
      <c r="N42" s="196">
        <v>28.73</v>
      </c>
      <c r="O42" s="196">
        <v>48.24</v>
      </c>
      <c r="P42" s="196">
        <v>58.55</v>
      </c>
      <c r="Q42" s="196">
        <v>0.96</v>
      </c>
      <c r="R42" s="196">
        <v>10.32</v>
      </c>
      <c r="S42" s="196">
        <v>2.88</v>
      </c>
      <c r="T42" s="196">
        <v>0</v>
      </c>
      <c r="U42" s="196">
        <v>316.92</v>
      </c>
      <c r="V42" s="196">
        <v>4.41</v>
      </c>
      <c r="W42" s="196">
        <v>8.4600000000000009</v>
      </c>
      <c r="X42" s="196">
        <v>35.880000000000003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67.680000000000007</v>
      </c>
      <c r="AQ42" s="196">
        <v>21.94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76.61</v>
      </c>
      <c r="L43" s="196">
        <v>9.09</v>
      </c>
      <c r="M43" s="196">
        <v>0</v>
      </c>
      <c r="N43" s="196">
        <v>28.73</v>
      </c>
      <c r="O43" s="196">
        <v>48.24</v>
      </c>
      <c r="P43" s="196">
        <v>58.55</v>
      </c>
      <c r="Q43" s="196">
        <v>0.96</v>
      </c>
      <c r="R43" s="196">
        <v>10.32</v>
      </c>
      <c r="S43" s="196">
        <v>2.88</v>
      </c>
      <c r="T43" s="196">
        <v>0</v>
      </c>
      <c r="U43" s="196">
        <v>316.92</v>
      </c>
      <c r="V43" s="196">
        <v>4.41</v>
      </c>
      <c r="W43" s="196">
        <v>5.64</v>
      </c>
      <c r="X43" s="196">
        <v>35.880000000000003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67.680000000000007</v>
      </c>
      <c r="AQ43" s="196">
        <v>9.58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76.61</v>
      </c>
      <c r="L44" s="196">
        <v>9.09</v>
      </c>
      <c r="M44" s="196">
        <v>0</v>
      </c>
      <c r="N44" s="196">
        <v>28.73</v>
      </c>
      <c r="O44" s="196">
        <v>48.24</v>
      </c>
      <c r="P44" s="196">
        <v>58.55</v>
      </c>
      <c r="Q44" s="196">
        <v>0.96</v>
      </c>
      <c r="R44" s="196">
        <v>4.59</v>
      </c>
      <c r="S44" s="196">
        <v>2.88</v>
      </c>
      <c r="T44" s="196">
        <v>0</v>
      </c>
      <c r="U44" s="196">
        <v>316.92</v>
      </c>
      <c r="V44" s="196">
        <v>4.41</v>
      </c>
      <c r="W44" s="196">
        <v>5.64</v>
      </c>
      <c r="X44" s="196">
        <v>35.880000000000003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67.680000000000007</v>
      </c>
      <c r="AQ44" s="196">
        <v>9.58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76.61</v>
      </c>
      <c r="L45" s="196">
        <v>9.09</v>
      </c>
      <c r="M45" s="196">
        <v>0</v>
      </c>
      <c r="N45" s="196">
        <v>28.73</v>
      </c>
      <c r="O45" s="196">
        <v>48.24</v>
      </c>
      <c r="P45" s="196">
        <v>58.55</v>
      </c>
      <c r="Q45" s="196">
        <v>0.96</v>
      </c>
      <c r="R45" s="196">
        <v>4.59</v>
      </c>
      <c r="S45" s="196">
        <v>2.87</v>
      </c>
      <c r="T45" s="196">
        <v>0</v>
      </c>
      <c r="U45" s="196">
        <v>316.92</v>
      </c>
      <c r="V45" s="196">
        <v>4.41</v>
      </c>
      <c r="W45" s="196">
        <v>5.64</v>
      </c>
      <c r="X45" s="196">
        <v>35.880000000000003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67.680000000000007</v>
      </c>
      <c r="AQ45" s="196">
        <v>9.58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76.61</v>
      </c>
      <c r="L46" s="196">
        <v>9.09</v>
      </c>
      <c r="M46" s="196">
        <v>0</v>
      </c>
      <c r="N46" s="196">
        <v>28.73</v>
      </c>
      <c r="O46" s="196">
        <v>48.24</v>
      </c>
      <c r="P46" s="196">
        <v>58.55</v>
      </c>
      <c r="Q46" s="196">
        <v>0.96</v>
      </c>
      <c r="R46" s="196">
        <v>4.59</v>
      </c>
      <c r="S46" s="196">
        <v>2.87</v>
      </c>
      <c r="T46" s="196">
        <v>0</v>
      </c>
      <c r="U46" s="196">
        <v>316.92</v>
      </c>
      <c r="V46" s="196">
        <v>4.41</v>
      </c>
      <c r="W46" s="196">
        <v>5.64</v>
      </c>
      <c r="X46" s="196">
        <v>35.880000000000003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67.680000000000007</v>
      </c>
      <c r="AQ46" s="196">
        <v>9.58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76.61</v>
      </c>
      <c r="L47" s="196">
        <v>9.17</v>
      </c>
      <c r="M47" s="196">
        <v>0</v>
      </c>
      <c r="N47" s="196">
        <v>28.73</v>
      </c>
      <c r="O47" s="196">
        <v>48.24</v>
      </c>
      <c r="P47" s="196">
        <v>58.55</v>
      </c>
      <c r="Q47" s="196">
        <v>0.96</v>
      </c>
      <c r="R47" s="196">
        <v>4.59</v>
      </c>
      <c r="S47" s="196">
        <v>2.87</v>
      </c>
      <c r="T47" s="196">
        <v>0</v>
      </c>
      <c r="U47" s="196">
        <v>316.92</v>
      </c>
      <c r="V47" s="196">
        <v>4.41</v>
      </c>
      <c r="W47" s="196">
        <v>5.64</v>
      </c>
      <c r="X47" s="196">
        <v>35.880000000000003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45.93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67.680000000000007</v>
      </c>
      <c r="AQ47" s="196">
        <v>9.58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76.61</v>
      </c>
      <c r="L48" s="196">
        <v>9.17</v>
      </c>
      <c r="M48" s="196">
        <v>0</v>
      </c>
      <c r="N48" s="196">
        <v>28.73</v>
      </c>
      <c r="O48" s="196">
        <v>48.24</v>
      </c>
      <c r="P48" s="196">
        <v>58.55</v>
      </c>
      <c r="Q48" s="196">
        <v>0.96</v>
      </c>
      <c r="R48" s="196">
        <v>4.59</v>
      </c>
      <c r="S48" s="196">
        <v>2.87</v>
      </c>
      <c r="T48" s="196">
        <v>0</v>
      </c>
      <c r="U48" s="196">
        <v>316.92</v>
      </c>
      <c r="V48" s="196">
        <v>4.41</v>
      </c>
      <c r="W48" s="196">
        <v>5.64</v>
      </c>
      <c r="X48" s="196">
        <v>35.880000000000003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45.93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67.680000000000007</v>
      </c>
      <c r="AQ48" s="196">
        <v>9.58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76.61</v>
      </c>
      <c r="L49" s="196">
        <v>9.17</v>
      </c>
      <c r="M49" s="196">
        <v>0</v>
      </c>
      <c r="N49" s="196">
        <v>28.73</v>
      </c>
      <c r="O49" s="196">
        <v>48.24</v>
      </c>
      <c r="P49" s="196">
        <v>58.55</v>
      </c>
      <c r="Q49" s="196">
        <v>0.96</v>
      </c>
      <c r="R49" s="196">
        <v>4.59</v>
      </c>
      <c r="S49" s="196">
        <v>2.87</v>
      </c>
      <c r="T49" s="196">
        <v>0</v>
      </c>
      <c r="U49" s="196">
        <v>316.92</v>
      </c>
      <c r="V49" s="196">
        <v>4.41</v>
      </c>
      <c r="W49" s="196">
        <v>5.64</v>
      </c>
      <c r="X49" s="196">
        <v>35.880000000000003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67.680000000000007</v>
      </c>
      <c r="AQ49" s="196">
        <v>9.58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76.61</v>
      </c>
      <c r="L50" s="196">
        <v>9.17</v>
      </c>
      <c r="M50" s="196">
        <v>0</v>
      </c>
      <c r="N50" s="196">
        <v>28.73</v>
      </c>
      <c r="O50" s="196">
        <v>48.24</v>
      </c>
      <c r="P50" s="196">
        <v>58.55</v>
      </c>
      <c r="Q50" s="196">
        <v>0.96</v>
      </c>
      <c r="R50" s="196">
        <v>4.59</v>
      </c>
      <c r="S50" s="196">
        <v>2.87</v>
      </c>
      <c r="T50" s="196">
        <v>0</v>
      </c>
      <c r="U50" s="196">
        <v>316.92</v>
      </c>
      <c r="V50" s="196">
        <v>4.41</v>
      </c>
      <c r="W50" s="196">
        <v>5.64</v>
      </c>
      <c r="X50" s="196">
        <v>35.880000000000003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67.680000000000007</v>
      </c>
      <c r="AQ50" s="196">
        <v>9.58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76.61</v>
      </c>
      <c r="L51" s="196">
        <v>9.17</v>
      </c>
      <c r="M51" s="196">
        <v>0</v>
      </c>
      <c r="N51" s="196">
        <v>28.73</v>
      </c>
      <c r="O51" s="196">
        <v>48.24</v>
      </c>
      <c r="P51" s="196">
        <v>58.55</v>
      </c>
      <c r="Q51" s="196">
        <v>0.96</v>
      </c>
      <c r="R51" s="196">
        <v>4.59</v>
      </c>
      <c r="S51" s="196">
        <v>3</v>
      </c>
      <c r="T51" s="196">
        <v>0</v>
      </c>
      <c r="U51" s="196">
        <v>316.92</v>
      </c>
      <c r="V51" s="196">
        <v>1.96</v>
      </c>
      <c r="W51" s="196">
        <v>5.64</v>
      </c>
      <c r="X51" s="196">
        <v>35.880000000000003</v>
      </c>
      <c r="Y51" s="196">
        <v>0</v>
      </c>
      <c r="Z51">
        <v>0</v>
      </c>
      <c r="AA51" s="196">
        <v>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67.680000000000007</v>
      </c>
      <c r="AQ51" s="196">
        <v>9.58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76.61</v>
      </c>
      <c r="L52" s="196">
        <v>9.17</v>
      </c>
      <c r="M52" s="196">
        <v>0</v>
      </c>
      <c r="N52" s="196">
        <v>28.73</v>
      </c>
      <c r="O52" s="196">
        <v>48.24</v>
      </c>
      <c r="P52" s="196">
        <v>58.55</v>
      </c>
      <c r="Q52" s="196">
        <v>0.96</v>
      </c>
      <c r="R52" s="196">
        <v>4.59</v>
      </c>
      <c r="S52" s="196">
        <v>2.87</v>
      </c>
      <c r="T52" s="196">
        <v>0</v>
      </c>
      <c r="U52" s="196">
        <v>316.92</v>
      </c>
      <c r="V52" s="196">
        <v>0</v>
      </c>
      <c r="W52" s="196">
        <v>5.64</v>
      </c>
      <c r="X52" s="196">
        <v>35.880000000000003</v>
      </c>
      <c r="Y52" s="196">
        <v>0</v>
      </c>
      <c r="Z52">
        <v>0</v>
      </c>
      <c r="AA52" s="196">
        <v>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67.680000000000007</v>
      </c>
      <c r="AQ52" s="196">
        <v>9.58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76.61</v>
      </c>
      <c r="L53" s="196">
        <v>9.17</v>
      </c>
      <c r="M53" s="196">
        <v>0</v>
      </c>
      <c r="N53" s="196">
        <v>28.73</v>
      </c>
      <c r="O53" s="196">
        <v>48.24</v>
      </c>
      <c r="P53" s="196">
        <v>58.55</v>
      </c>
      <c r="Q53" s="196">
        <v>0.96</v>
      </c>
      <c r="R53" s="196">
        <v>4.59</v>
      </c>
      <c r="S53" s="196">
        <v>2.87</v>
      </c>
      <c r="T53" s="196">
        <v>0</v>
      </c>
      <c r="U53" s="196">
        <v>316.92</v>
      </c>
      <c r="V53" s="196">
        <v>0</v>
      </c>
      <c r="W53" s="196">
        <v>5.64</v>
      </c>
      <c r="X53" s="196">
        <v>35.880000000000003</v>
      </c>
      <c r="Y53" s="196">
        <v>0</v>
      </c>
      <c r="Z53">
        <v>0</v>
      </c>
      <c r="AA53" s="196">
        <v>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67.680000000000007</v>
      </c>
      <c r="AQ53" s="196">
        <v>9.58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76.61</v>
      </c>
      <c r="L54" s="196">
        <v>9.17</v>
      </c>
      <c r="M54" s="196">
        <v>0</v>
      </c>
      <c r="N54" s="196">
        <v>28.73</v>
      </c>
      <c r="O54" s="196">
        <v>48.24</v>
      </c>
      <c r="P54" s="196">
        <v>58.55</v>
      </c>
      <c r="Q54" s="196">
        <v>0.96</v>
      </c>
      <c r="R54" s="196">
        <v>4.59</v>
      </c>
      <c r="S54" s="196">
        <v>2.87</v>
      </c>
      <c r="T54" s="196">
        <v>0</v>
      </c>
      <c r="U54" s="196">
        <v>316.92</v>
      </c>
      <c r="V54" s="196">
        <v>0</v>
      </c>
      <c r="W54" s="196">
        <v>5.64</v>
      </c>
      <c r="X54" s="196">
        <v>35.880000000000003</v>
      </c>
      <c r="Y54" s="196">
        <v>0</v>
      </c>
      <c r="Z54">
        <v>0</v>
      </c>
      <c r="AA54" s="196">
        <v>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67.680000000000007</v>
      </c>
      <c r="AQ54" s="196">
        <v>9.58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76.61</v>
      </c>
      <c r="L55" s="196">
        <v>9.17</v>
      </c>
      <c r="M55" s="196">
        <v>0</v>
      </c>
      <c r="N55" s="196">
        <v>28.73</v>
      </c>
      <c r="O55" s="196">
        <v>48.24</v>
      </c>
      <c r="P55" s="196">
        <v>58.55</v>
      </c>
      <c r="Q55" s="196">
        <v>0.96</v>
      </c>
      <c r="R55" s="196">
        <v>4.59</v>
      </c>
      <c r="S55" s="196">
        <v>2.87</v>
      </c>
      <c r="T55" s="196">
        <v>0</v>
      </c>
      <c r="U55" s="196">
        <v>316.92</v>
      </c>
      <c r="V55" s="196">
        <v>0</v>
      </c>
      <c r="W55" s="196">
        <v>5.64</v>
      </c>
      <c r="X55" s="196">
        <v>35.880000000000003</v>
      </c>
      <c r="Y55" s="196">
        <v>0</v>
      </c>
      <c r="Z55">
        <v>0</v>
      </c>
      <c r="AA55" s="196">
        <v>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31.18</v>
      </c>
      <c r="AQ55" s="196">
        <v>9.58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76.61</v>
      </c>
      <c r="L56" s="196">
        <v>9.17</v>
      </c>
      <c r="M56" s="196">
        <v>0</v>
      </c>
      <c r="N56" s="196">
        <v>28.73</v>
      </c>
      <c r="O56" s="196">
        <v>48.24</v>
      </c>
      <c r="P56" s="196">
        <v>58.55</v>
      </c>
      <c r="Q56" s="196">
        <v>0.96</v>
      </c>
      <c r="R56" s="196">
        <v>4.59</v>
      </c>
      <c r="S56" s="196">
        <v>2.87</v>
      </c>
      <c r="T56" s="196">
        <v>0</v>
      </c>
      <c r="U56" s="196">
        <v>316.92</v>
      </c>
      <c r="V56" s="196">
        <v>0</v>
      </c>
      <c r="W56" s="196">
        <v>5.64</v>
      </c>
      <c r="X56" s="196">
        <v>35.880000000000003</v>
      </c>
      <c r="Y56" s="196">
        <v>0</v>
      </c>
      <c r="Z56">
        <v>0</v>
      </c>
      <c r="AA56" s="196">
        <v>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31.18</v>
      </c>
      <c r="AQ56" s="196">
        <v>9.58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76.61</v>
      </c>
      <c r="L57" s="196">
        <v>9.17</v>
      </c>
      <c r="M57" s="196">
        <v>0</v>
      </c>
      <c r="N57" s="196">
        <v>28.73</v>
      </c>
      <c r="O57" s="196">
        <v>48.24</v>
      </c>
      <c r="P57" s="196">
        <v>58.55</v>
      </c>
      <c r="Q57" s="196">
        <v>0.96</v>
      </c>
      <c r="R57" s="196">
        <v>4.59</v>
      </c>
      <c r="S57" s="196">
        <v>2.87</v>
      </c>
      <c r="T57" s="196">
        <v>0</v>
      </c>
      <c r="U57" s="196">
        <v>316.92</v>
      </c>
      <c r="V57" s="196">
        <v>0</v>
      </c>
      <c r="W57" s="196">
        <v>5.64</v>
      </c>
      <c r="X57" s="196">
        <v>35.880000000000003</v>
      </c>
      <c r="Y57" s="196">
        <v>0</v>
      </c>
      <c r="Z57">
        <v>0</v>
      </c>
      <c r="AA57" s="196">
        <v>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67.680000000000007</v>
      </c>
      <c r="AQ57" s="196">
        <v>9.58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76.61</v>
      </c>
      <c r="L58" s="196">
        <v>9.17</v>
      </c>
      <c r="M58" s="196">
        <v>0</v>
      </c>
      <c r="N58" s="196">
        <v>28.73</v>
      </c>
      <c r="O58" s="196">
        <v>48.24</v>
      </c>
      <c r="P58" s="196">
        <v>58.55</v>
      </c>
      <c r="Q58" s="196">
        <v>0.96</v>
      </c>
      <c r="R58" s="196">
        <v>4.59</v>
      </c>
      <c r="S58" s="196">
        <v>2.87</v>
      </c>
      <c r="T58" s="196">
        <v>0</v>
      </c>
      <c r="U58" s="196">
        <v>316.92</v>
      </c>
      <c r="V58" s="196">
        <v>0</v>
      </c>
      <c r="W58" s="196">
        <v>5.64</v>
      </c>
      <c r="X58" s="196">
        <v>35.880000000000003</v>
      </c>
      <c r="Y58" s="196">
        <v>0</v>
      </c>
      <c r="Z58">
        <v>0</v>
      </c>
      <c r="AA58" s="196">
        <v>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67.680000000000007</v>
      </c>
      <c r="AQ58" s="196">
        <v>9.58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76.61</v>
      </c>
      <c r="L59" s="196">
        <v>9.17</v>
      </c>
      <c r="M59" s="196">
        <v>0</v>
      </c>
      <c r="N59" s="196">
        <v>28.73</v>
      </c>
      <c r="O59" s="196">
        <v>48.24</v>
      </c>
      <c r="P59" s="196">
        <v>58.55</v>
      </c>
      <c r="Q59" s="196">
        <v>0.96</v>
      </c>
      <c r="R59" s="196">
        <v>4.59</v>
      </c>
      <c r="S59" s="196">
        <v>2.87</v>
      </c>
      <c r="T59" s="196">
        <v>0</v>
      </c>
      <c r="U59" s="196">
        <v>316.92</v>
      </c>
      <c r="V59" s="196">
        <v>0</v>
      </c>
      <c r="W59" s="196">
        <v>5.64</v>
      </c>
      <c r="X59" s="196">
        <v>35.880000000000003</v>
      </c>
      <c r="Y59" s="196">
        <v>0</v>
      </c>
      <c r="Z59">
        <v>0</v>
      </c>
      <c r="AA59" s="196">
        <v>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67.680000000000007</v>
      </c>
      <c r="AQ59" s="196">
        <v>9.58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76.61</v>
      </c>
      <c r="L60" s="196">
        <v>9.17</v>
      </c>
      <c r="M60" s="196">
        <v>0</v>
      </c>
      <c r="N60" s="196">
        <v>28.73</v>
      </c>
      <c r="O60" s="196">
        <v>48.24</v>
      </c>
      <c r="P60" s="196">
        <v>58.55</v>
      </c>
      <c r="Q60" s="196">
        <v>0.96</v>
      </c>
      <c r="R60" s="196">
        <v>4.59</v>
      </c>
      <c r="S60" s="196">
        <v>2.87</v>
      </c>
      <c r="T60" s="196">
        <v>0</v>
      </c>
      <c r="U60" s="196">
        <v>316.92</v>
      </c>
      <c r="V60" s="196">
        <v>0</v>
      </c>
      <c r="W60" s="196">
        <v>5.64</v>
      </c>
      <c r="X60" s="196">
        <v>35.880000000000003</v>
      </c>
      <c r="Y60" s="196">
        <v>0</v>
      </c>
      <c r="Z60">
        <v>0</v>
      </c>
      <c r="AA60" s="196">
        <v>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67.680000000000007</v>
      </c>
      <c r="AQ60" s="196">
        <v>9.58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76.61</v>
      </c>
      <c r="L61" s="196">
        <v>9.17</v>
      </c>
      <c r="M61" s="196">
        <v>0</v>
      </c>
      <c r="N61" s="196">
        <v>28.73</v>
      </c>
      <c r="O61" s="196">
        <v>48.24</v>
      </c>
      <c r="P61" s="196">
        <v>58.55</v>
      </c>
      <c r="Q61" s="196">
        <v>0.96</v>
      </c>
      <c r="R61" s="196">
        <v>4.59</v>
      </c>
      <c r="S61" s="196">
        <v>2.87</v>
      </c>
      <c r="T61" s="196">
        <v>0</v>
      </c>
      <c r="U61" s="196">
        <v>316.92</v>
      </c>
      <c r="V61" s="196">
        <v>0</v>
      </c>
      <c r="W61" s="196">
        <v>5.64</v>
      </c>
      <c r="X61" s="196">
        <v>35.880000000000003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67.680000000000007</v>
      </c>
      <c r="AQ61" s="196">
        <v>9.58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76.61</v>
      </c>
      <c r="L62" s="196">
        <v>9.17</v>
      </c>
      <c r="M62" s="196">
        <v>0</v>
      </c>
      <c r="N62" s="196">
        <v>28.73</v>
      </c>
      <c r="O62" s="196">
        <v>48.24</v>
      </c>
      <c r="P62" s="196">
        <v>58.55</v>
      </c>
      <c r="Q62" s="196">
        <v>0.96</v>
      </c>
      <c r="R62" s="196">
        <v>4.59</v>
      </c>
      <c r="S62" s="196">
        <v>2.87</v>
      </c>
      <c r="T62" s="196">
        <v>0</v>
      </c>
      <c r="U62" s="196">
        <v>316.92</v>
      </c>
      <c r="V62" s="196">
        <v>0</v>
      </c>
      <c r="W62" s="196">
        <v>5.64</v>
      </c>
      <c r="X62" s="196">
        <v>35.880000000000003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67.680000000000007</v>
      </c>
      <c r="AQ62" s="196">
        <v>9.58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76.61</v>
      </c>
      <c r="L63" s="196">
        <v>9.17</v>
      </c>
      <c r="M63" s="196">
        <v>0</v>
      </c>
      <c r="N63" s="196">
        <v>28.73</v>
      </c>
      <c r="O63" s="196">
        <v>48.24</v>
      </c>
      <c r="P63" s="196">
        <v>58.55</v>
      </c>
      <c r="Q63" s="196">
        <v>0.96</v>
      </c>
      <c r="R63" s="196">
        <v>4.59</v>
      </c>
      <c r="S63" s="196">
        <v>2.87</v>
      </c>
      <c r="T63" s="196">
        <v>0</v>
      </c>
      <c r="U63" s="196">
        <v>316.92</v>
      </c>
      <c r="V63" s="196">
        <v>0</v>
      </c>
      <c r="W63" s="196">
        <v>5.64</v>
      </c>
      <c r="X63" s="196">
        <v>35.880000000000003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67.680000000000007</v>
      </c>
      <c r="AQ63" s="196">
        <v>9.58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76.61</v>
      </c>
      <c r="L64" s="196">
        <v>9.17</v>
      </c>
      <c r="M64" s="196">
        <v>0</v>
      </c>
      <c r="N64" s="196">
        <v>28.73</v>
      </c>
      <c r="O64" s="196">
        <v>48.24</v>
      </c>
      <c r="P64" s="196">
        <v>58.55</v>
      </c>
      <c r="Q64" s="196">
        <v>0.96</v>
      </c>
      <c r="R64" s="196">
        <v>4.59</v>
      </c>
      <c r="S64" s="196">
        <v>2.87</v>
      </c>
      <c r="T64" s="196">
        <v>0</v>
      </c>
      <c r="U64" s="196">
        <v>316.92</v>
      </c>
      <c r="V64" s="196">
        <v>0</v>
      </c>
      <c r="W64" s="196">
        <v>5.64</v>
      </c>
      <c r="X64" s="196">
        <v>35.880000000000003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67.680000000000007</v>
      </c>
      <c r="AQ64" s="196">
        <v>9.58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76.61</v>
      </c>
      <c r="L65" s="196">
        <v>9.17</v>
      </c>
      <c r="M65" s="196">
        <v>0</v>
      </c>
      <c r="N65" s="196">
        <v>28.73</v>
      </c>
      <c r="O65" s="196">
        <v>48.24</v>
      </c>
      <c r="P65" s="196">
        <v>58.55</v>
      </c>
      <c r="Q65" s="196">
        <v>0.96</v>
      </c>
      <c r="R65" s="196">
        <v>4.59</v>
      </c>
      <c r="S65" s="196">
        <v>2.87</v>
      </c>
      <c r="T65" s="196">
        <v>0</v>
      </c>
      <c r="U65" s="196">
        <v>316.92</v>
      </c>
      <c r="V65" s="196">
        <v>0</v>
      </c>
      <c r="W65" s="196">
        <v>5.64</v>
      </c>
      <c r="X65" s="196">
        <v>35.880000000000003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67.680000000000007</v>
      </c>
      <c r="AQ65" s="196">
        <v>9.58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76.61</v>
      </c>
      <c r="L66" s="196">
        <v>9.17</v>
      </c>
      <c r="M66" s="196">
        <v>0</v>
      </c>
      <c r="N66" s="196">
        <v>28.73</v>
      </c>
      <c r="O66" s="196">
        <v>48.24</v>
      </c>
      <c r="P66" s="196">
        <v>58.55</v>
      </c>
      <c r="Q66" s="196">
        <v>0.96</v>
      </c>
      <c r="R66" s="196">
        <v>4.59</v>
      </c>
      <c r="S66" s="196">
        <v>2.87</v>
      </c>
      <c r="T66" s="196">
        <v>0</v>
      </c>
      <c r="U66" s="196">
        <v>316.92</v>
      </c>
      <c r="V66" s="196">
        <v>0</v>
      </c>
      <c r="W66" s="196">
        <v>5.64</v>
      </c>
      <c r="X66" s="196">
        <v>35.880000000000003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67.680000000000007</v>
      </c>
      <c r="AQ66" s="196">
        <v>9.58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76.61</v>
      </c>
      <c r="L67" s="196">
        <v>9.17</v>
      </c>
      <c r="M67" s="196">
        <v>0</v>
      </c>
      <c r="N67" s="196">
        <v>28.73</v>
      </c>
      <c r="O67" s="196">
        <v>48.24</v>
      </c>
      <c r="P67" s="196">
        <v>58.55</v>
      </c>
      <c r="Q67" s="196">
        <v>0.96</v>
      </c>
      <c r="R67" s="196">
        <v>4.59</v>
      </c>
      <c r="S67" s="196">
        <v>2.87</v>
      </c>
      <c r="T67" s="196">
        <v>0</v>
      </c>
      <c r="U67" s="196">
        <v>316.92</v>
      </c>
      <c r="V67" s="196">
        <v>0</v>
      </c>
      <c r="W67" s="196">
        <v>5.64</v>
      </c>
      <c r="X67" s="196">
        <v>35.880000000000003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67.680000000000007</v>
      </c>
      <c r="AQ67" s="196">
        <v>9.58</v>
      </c>
      <c r="AR67" s="196">
        <v>24.06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76.61</v>
      </c>
      <c r="L68" s="196">
        <v>9.17</v>
      </c>
      <c r="M68" s="196">
        <v>0</v>
      </c>
      <c r="N68" s="196">
        <v>28.73</v>
      </c>
      <c r="O68" s="196">
        <v>48.24</v>
      </c>
      <c r="P68" s="196">
        <v>58.55</v>
      </c>
      <c r="Q68" s="196">
        <v>0.96</v>
      </c>
      <c r="R68" s="196">
        <v>4.59</v>
      </c>
      <c r="S68" s="196">
        <v>2.87</v>
      </c>
      <c r="T68" s="196">
        <v>0</v>
      </c>
      <c r="U68" s="196">
        <v>316.92</v>
      </c>
      <c r="V68" s="196">
        <v>4.41</v>
      </c>
      <c r="W68" s="196">
        <v>5.64</v>
      </c>
      <c r="X68" s="196">
        <v>35.880000000000003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67.680000000000007</v>
      </c>
      <c r="AQ68" s="196">
        <v>9.58</v>
      </c>
      <c r="AR68" s="196">
        <v>17.72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76.61</v>
      </c>
      <c r="L69" s="196">
        <v>9.17</v>
      </c>
      <c r="M69" s="196">
        <v>0</v>
      </c>
      <c r="N69" s="196">
        <v>28.73</v>
      </c>
      <c r="O69" s="196">
        <v>48.24</v>
      </c>
      <c r="P69" s="196">
        <v>58.55</v>
      </c>
      <c r="Q69" s="196">
        <v>0.96</v>
      </c>
      <c r="R69" s="196">
        <v>4.59</v>
      </c>
      <c r="S69" s="196">
        <v>2.87</v>
      </c>
      <c r="T69" s="196">
        <v>0</v>
      </c>
      <c r="U69" s="196">
        <v>316.92</v>
      </c>
      <c r="V69" s="196">
        <v>4.41</v>
      </c>
      <c r="W69" s="196">
        <v>5.64</v>
      </c>
      <c r="X69" s="196">
        <v>35.880000000000003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67.680000000000007</v>
      </c>
      <c r="AQ69" s="196">
        <v>9.58</v>
      </c>
      <c r="AR69" s="196">
        <v>7.36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145.01</v>
      </c>
      <c r="L70" s="196">
        <v>21.07</v>
      </c>
      <c r="M70" s="196">
        <v>0</v>
      </c>
      <c r="N70" s="196">
        <v>28.73</v>
      </c>
      <c r="O70" s="196">
        <v>48.24</v>
      </c>
      <c r="P70" s="196">
        <v>58.55</v>
      </c>
      <c r="Q70" s="196">
        <v>1.46</v>
      </c>
      <c r="R70" s="196">
        <v>10.32</v>
      </c>
      <c r="S70" s="196">
        <v>3.53</v>
      </c>
      <c r="T70" s="196">
        <v>0</v>
      </c>
      <c r="U70" s="196">
        <v>316.92</v>
      </c>
      <c r="V70" s="196">
        <v>4.41</v>
      </c>
      <c r="W70" s="196">
        <v>5.64</v>
      </c>
      <c r="X70" s="196">
        <v>35.880000000000003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67.680000000000007</v>
      </c>
      <c r="AQ70" s="196">
        <v>21.94</v>
      </c>
      <c r="AR70" s="196">
        <v>3.33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157.12</v>
      </c>
      <c r="L71" s="196">
        <v>21.07</v>
      </c>
      <c r="M71" s="196">
        <v>0</v>
      </c>
      <c r="N71" s="196">
        <v>28.73</v>
      </c>
      <c r="O71" s="196">
        <v>48.24</v>
      </c>
      <c r="P71" s="196">
        <v>58.55</v>
      </c>
      <c r="Q71" s="196">
        <v>1.46</v>
      </c>
      <c r="R71" s="196">
        <v>10.32</v>
      </c>
      <c r="S71" s="196">
        <v>3.53</v>
      </c>
      <c r="T71" s="196">
        <v>0</v>
      </c>
      <c r="U71" s="196">
        <v>316.92</v>
      </c>
      <c r="V71" s="196">
        <v>4.41</v>
      </c>
      <c r="W71" s="196">
        <v>5.64</v>
      </c>
      <c r="X71" s="196">
        <v>35.880000000000003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53.28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67.680000000000007</v>
      </c>
      <c r="AQ71" s="196">
        <v>18.48</v>
      </c>
      <c r="AR71" s="196">
        <v>1.19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157.12</v>
      </c>
      <c r="L72" s="196">
        <v>21.07</v>
      </c>
      <c r="M72" s="196">
        <v>0</v>
      </c>
      <c r="N72" s="196">
        <v>28.73</v>
      </c>
      <c r="O72" s="196">
        <v>48.24</v>
      </c>
      <c r="P72" s="196">
        <v>58.55</v>
      </c>
      <c r="Q72" s="196">
        <v>1.46</v>
      </c>
      <c r="R72" s="196">
        <v>10.32</v>
      </c>
      <c r="S72" s="196">
        <v>3.53</v>
      </c>
      <c r="T72" s="196">
        <v>0</v>
      </c>
      <c r="U72" s="196">
        <v>316.92</v>
      </c>
      <c r="V72" s="196">
        <v>4.41</v>
      </c>
      <c r="W72" s="196">
        <v>5.64</v>
      </c>
      <c r="X72" s="196">
        <v>35.880000000000003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53.28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67.680000000000007</v>
      </c>
      <c r="AQ72" s="196">
        <v>18.48</v>
      </c>
      <c r="AR72" s="196">
        <v>0.56000000000000005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157.12</v>
      </c>
      <c r="L73" s="196">
        <v>21.07</v>
      </c>
      <c r="M73" s="196">
        <v>0</v>
      </c>
      <c r="N73" s="196">
        <v>28.73</v>
      </c>
      <c r="O73" s="196">
        <v>48.24</v>
      </c>
      <c r="P73" s="196">
        <v>58.55</v>
      </c>
      <c r="Q73" s="196">
        <v>1.46</v>
      </c>
      <c r="R73" s="196">
        <v>10.32</v>
      </c>
      <c r="S73" s="196">
        <v>3.53</v>
      </c>
      <c r="T73" s="196">
        <v>0</v>
      </c>
      <c r="U73" s="196">
        <v>316.92</v>
      </c>
      <c r="V73" s="196">
        <v>4.41</v>
      </c>
      <c r="W73" s="196">
        <v>5.64</v>
      </c>
      <c r="X73" s="196">
        <v>35.880000000000003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53.28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67.680000000000007</v>
      </c>
      <c r="AQ73" s="196">
        <v>18.48</v>
      </c>
      <c r="AR73" s="196">
        <v>0.25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157.12</v>
      </c>
      <c r="L74" s="196">
        <v>21.07</v>
      </c>
      <c r="M74" s="196">
        <v>0</v>
      </c>
      <c r="N74" s="196">
        <v>28.73</v>
      </c>
      <c r="O74" s="196">
        <v>48.24</v>
      </c>
      <c r="P74" s="196">
        <v>58.55</v>
      </c>
      <c r="Q74" s="196">
        <v>1.46</v>
      </c>
      <c r="R74" s="196">
        <v>10.32</v>
      </c>
      <c r="S74" s="196">
        <v>3.53</v>
      </c>
      <c r="T74" s="196">
        <v>0</v>
      </c>
      <c r="U74" s="196">
        <v>316.92</v>
      </c>
      <c r="V74" s="196">
        <v>4.41</v>
      </c>
      <c r="W74" s="196">
        <v>5.64</v>
      </c>
      <c r="X74" s="196">
        <v>35.880000000000003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53.28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67.680000000000007</v>
      </c>
      <c r="AQ74" s="196">
        <v>18.48</v>
      </c>
      <c r="AR74" s="196">
        <v>0.16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157.12</v>
      </c>
      <c r="L75" s="196">
        <v>21.07</v>
      </c>
      <c r="M75" s="196">
        <v>0</v>
      </c>
      <c r="N75" s="196">
        <v>28.73</v>
      </c>
      <c r="O75" s="196">
        <v>48.24</v>
      </c>
      <c r="P75" s="196">
        <v>58.55</v>
      </c>
      <c r="Q75" s="196">
        <v>1.46</v>
      </c>
      <c r="R75" s="196">
        <v>10.32</v>
      </c>
      <c r="S75" s="196">
        <v>3.53</v>
      </c>
      <c r="T75" s="196">
        <v>0</v>
      </c>
      <c r="U75" s="196">
        <v>316.92</v>
      </c>
      <c r="V75" s="196">
        <v>4.41</v>
      </c>
      <c r="W75" s="196">
        <v>5.64</v>
      </c>
      <c r="X75" s="196">
        <v>35.880000000000003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67.680000000000007</v>
      </c>
      <c r="AQ75" s="196">
        <v>18.48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157.12</v>
      </c>
      <c r="L76" s="196">
        <v>21.07</v>
      </c>
      <c r="M76" s="196">
        <v>0</v>
      </c>
      <c r="N76" s="196">
        <v>28.73</v>
      </c>
      <c r="O76" s="196">
        <v>48.24</v>
      </c>
      <c r="P76" s="196">
        <v>58.55</v>
      </c>
      <c r="Q76" s="196">
        <v>1.46</v>
      </c>
      <c r="R76" s="196">
        <v>10.32</v>
      </c>
      <c r="S76" s="196">
        <v>3.53</v>
      </c>
      <c r="T76" s="196">
        <v>0</v>
      </c>
      <c r="U76" s="196">
        <v>316.92</v>
      </c>
      <c r="V76" s="196">
        <v>4.41</v>
      </c>
      <c r="W76" s="196">
        <v>5.64</v>
      </c>
      <c r="X76" s="196">
        <v>35.880000000000003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67.680000000000007</v>
      </c>
      <c r="AQ76" s="196">
        <v>18.48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157.12</v>
      </c>
      <c r="L77" s="196">
        <v>21.07</v>
      </c>
      <c r="M77" s="196">
        <v>0</v>
      </c>
      <c r="N77" s="196">
        <v>28.73</v>
      </c>
      <c r="O77" s="196">
        <v>48.24</v>
      </c>
      <c r="P77" s="196">
        <v>58.55</v>
      </c>
      <c r="Q77" s="196">
        <v>1.46</v>
      </c>
      <c r="R77" s="196">
        <v>10.32</v>
      </c>
      <c r="S77" s="196">
        <v>3.53</v>
      </c>
      <c r="T77" s="196">
        <v>0</v>
      </c>
      <c r="U77" s="196">
        <v>316.92</v>
      </c>
      <c r="V77" s="196">
        <v>4.41</v>
      </c>
      <c r="W77" s="196">
        <v>5.64</v>
      </c>
      <c r="X77" s="196">
        <v>35.880000000000003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67.680000000000007</v>
      </c>
      <c r="AQ77" s="196">
        <v>18.48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157.12</v>
      </c>
      <c r="L78" s="196">
        <v>21.07</v>
      </c>
      <c r="M78" s="196">
        <v>0</v>
      </c>
      <c r="N78" s="196">
        <v>28.73</v>
      </c>
      <c r="O78" s="196">
        <v>48.24</v>
      </c>
      <c r="P78" s="196">
        <v>58.55</v>
      </c>
      <c r="Q78" s="196">
        <v>1.46</v>
      </c>
      <c r="R78" s="196">
        <v>10.32</v>
      </c>
      <c r="S78" s="196">
        <v>3.53</v>
      </c>
      <c r="T78" s="196">
        <v>0</v>
      </c>
      <c r="U78" s="196">
        <v>316.92</v>
      </c>
      <c r="V78" s="196">
        <v>4.41</v>
      </c>
      <c r="W78" s="196">
        <v>5.64</v>
      </c>
      <c r="X78" s="196">
        <v>35.880000000000003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67.680000000000007</v>
      </c>
      <c r="AQ78" s="196">
        <v>18.48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157.12</v>
      </c>
      <c r="L79" s="196">
        <v>21.07</v>
      </c>
      <c r="M79" s="196">
        <v>0</v>
      </c>
      <c r="N79" s="196">
        <v>28.73</v>
      </c>
      <c r="O79" s="196">
        <v>48.24</v>
      </c>
      <c r="P79" s="196">
        <v>58.55</v>
      </c>
      <c r="Q79" s="196">
        <v>1.46</v>
      </c>
      <c r="R79" s="196">
        <v>10.32</v>
      </c>
      <c r="S79" s="196">
        <v>3.53</v>
      </c>
      <c r="T79" s="196">
        <v>0</v>
      </c>
      <c r="U79" s="196">
        <v>316.92</v>
      </c>
      <c r="V79" s="196">
        <v>4.41</v>
      </c>
      <c r="W79" s="196">
        <v>5.64</v>
      </c>
      <c r="X79" s="196">
        <v>35.880000000000003</v>
      </c>
      <c r="Y79" s="196">
        <v>0</v>
      </c>
      <c r="Z79">
        <v>0</v>
      </c>
      <c r="AA79" s="196">
        <v>8.3000000000000007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67.680000000000007</v>
      </c>
      <c r="AQ79" s="196">
        <v>18.48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157.12</v>
      </c>
      <c r="L80" s="196">
        <v>21.07</v>
      </c>
      <c r="M80" s="196">
        <v>0</v>
      </c>
      <c r="N80" s="196">
        <v>28.73</v>
      </c>
      <c r="O80" s="196">
        <v>48.24</v>
      </c>
      <c r="P80" s="196">
        <v>58.55</v>
      </c>
      <c r="Q80" s="196">
        <v>1.46</v>
      </c>
      <c r="R80" s="196">
        <v>10.32</v>
      </c>
      <c r="S80" s="196">
        <v>3.53</v>
      </c>
      <c r="T80" s="196">
        <v>0</v>
      </c>
      <c r="U80" s="196">
        <v>316.92</v>
      </c>
      <c r="V80" s="196">
        <v>4.41</v>
      </c>
      <c r="W80" s="196">
        <v>5.64</v>
      </c>
      <c r="X80" s="196">
        <v>35.880000000000003</v>
      </c>
      <c r="Y80" s="196">
        <v>0</v>
      </c>
      <c r="Z80">
        <v>0</v>
      </c>
      <c r="AA80" s="196">
        <v>8.3000000000000007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67.680000000000007</v>
      </c>
      <c r="AQ80" s="196">
        <v>18.48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157.12</v>
      </c>
      <c r="L81" s="196">
        <v>24.9</v>
      </c>
      <c r="M81" s="196">
        <v>0</v>
      </c>
      <c r="N81" s="196">
        <v>28.73</v>
      </c>
      <c r="O81" s="196">
        <v>48.24</v>
      </c>
      <c r="P81" s="196">
        <v>58.55</v>
      </c>
      <c r="Q81" s="196">
        <v>1.46</v>
      </c>
      <c r="R81" s="196">
        <v>10.32</v>
      </c>
      <c r="S81" s="196">
        <v>3.53</v>
      </c>
      <c r="T81" s="196">
        <v>0</v>
      </c>
      <c r="U81" s="196">
        <v>316.92</v>
      </c>
      <c r="V81" s="196">
        <v>4.41</v>
      </c>
      <c r="W81" s="196">
        <v>5.64</v>
      </c>
      <c r="X81" s="196">
        <v>35.880000000000003</v>
      </c>
      <c r="Y81" s="196">
        <v>0</v>
      </c>
      <c r="Z81">
        <v>0</v>
      </c>
      <c r="AA81" s="196">
        <v>8.3000000000000007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67.680000000000007</v>
      </c>
      <c r="AQ81" s="196">
        <v>18.48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157.12</v>
      </c>
      <c r="L82" s="196">
        <v>24.9</v>
      </c>
      <c r="M82" s="196">
        <v>0</v>
      </c>
      <c r="N82" s="196">
        <v>28.73</v>
      </c>
      <c r="O82" s="196">
        <v>48.24</v>
      </c>
      <c r="P82" s="196">
        <v>58.55</v>
      </c>
      <c r="Q82" s="196">
        <v>1.46</v>
      </c>
      <c r="R82" s="196">
        <v>10.32</v>
      </c>
      <c r="S82" s="196">
        <v>3.53</v>
      </c>
      <c r="T82" s="196">
        <v>0</v>
      </c>
      <c r="U82" s="196">
        <v>316.92</v>
      </c>
      <c r="V82" s="196">
        <v>4.41</v>
      </c>
      <c r="W82" s="196">
        <v>5.64</v>
      </c>
      <c r="X82" s="196">
        <v>35.880000000000003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67.680000000000007</v>
      </c>
      <c r="AQ82" s="196">
        <v>18.48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76.61</v>
      </c>
      <c r="L83" s="196">
        <v>9.58</v>
      </c>
      <c r="M83" s="196">
        <v>0</v>
      </c>
      <c r="N83" s="196">
        <v>28.73</v>
      </c>
      <c r="O83" s="196">
        <v>48.24</v>
      </c>
      <c r="P83" s="196">
        <v>58.55</v>
      </c>
      <c r="Q83" s="196">
        <v>0.96</v>
      </c>
      <c r="R83" s="196">
        <v>10.32</v>
      </c>
      <c r="S83" s="196">
        <v>2.87</v>
      </c>
      <c r="T83" s="196">
        <v>0</v>
      </c>
      <c r="U83" s="196">
        <v>316.92</v>
      </c>
      <c r="V83" s="196">
        <v>4.41</v>
      </c>
      <c r="W83" s="196">
        <v>5.64</v>
      </c>
      <c r="X83" s="196">
        <v>35.880000000000003</v>
      </c>
      <c r="Y83" s="196">
        <v>0</v>
      </c>
      <c r="Z83">
        <v>0</v>
      </c>
      <c r="AA83" s="196">
        <v>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67.680000000000007</v>
      </c>
      <c r="AQ83" s="196">
        <v>18.48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76.61</v>
      </c>
      <c r="L84" s="196">
        <v>24.9</v>
      </c>
      <c r="M84" s="196">
        <v>0</v>
      </c>
      <c r="N84" s="196">
        <v>28.73</v>
      </c>
      <c r="O84" s="196">
        <v>48.24</v>
      </c>
      <c r="P84" s="196">
        <v>58.55</v>
      </c>
      <c r="Q84" s="196">
        <v>0.96</v>
      </c>
      <c r="R84" s="196">
        <v>10.32</v>
      </c>
      <c r="S84" s="196">
        <v>2.87</v>
      </c>
      <c r="T84" s="196">
        <v>0</v>
      </c>
      <c r="U84" s="196">
        <v>316.92</v>
      </c>
      <c r="V84" s="196">
        <v>4.41</v>
      </c>
      <c r="W84" s="196">
        <v>5.64</v>
      </c>
      <c r="X84" s="196">
        <v>35.880000000000003</v>
      </c>
      <c r="Y84" s="196">
        <v>0</v>
      </c>
      <c r="Z84">
        <v>0</v>
      </c>
      <c r="AA84" s="196">
        <v>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67.680000000000007</v>
      </c>
      <c r="AQ84" s="196">
        <v>9.58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76.61</v>
      </c>
      <c r="L85" s="196">
        <v>9.58</v>
      </c>
      <c r="M85" s="196">
        <v>0</v>
      </c>
      <c r="N85" s="196">
        <v>28.73</v>
      </c>
      <c r="O85" s="196">
        <v>48.24</v>
      </c>
      <c r="P85" s="196">
        <v>58.55</v>
      </c>
      <c r="Q85" s="196">
        <v>0.96</v>
      </c>
      <c r="R85" s="196">
        <v>4.3899999999999997</v>
      </c>
      <c r="S85" s="196">
        <v>2.87</v>
      </c>
      <c r="T85" s="196">
        <v>0</v>
      </c>
      <c r="U85" s="196">
        <v>316.92</v>
      </c>
      <c r="V85" s="196">
        <v>0</v>
      </c>
      <c r="W85" s="196">
        <v>5.64</v>
      </c>
      <c r="X85" s="196">
        <v>35.880000000000003</v>
      </c>
      <c r="Y85" s="196">
        <v>0</v>
      </c>
      <c r="Z85">
        <v>0</v>
      </c>
      <c r="AA85" s="196">
        <v>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67.680000000000007</v>
      </c>
      <c r="AQ85" s="196">
        <v>9.58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76.61</v>
      </c>
      <c r="L86" s="196">
        <v>9.58</v>
      </c>
      <c r="M86" s="196">
        <v>0</v>
      </c>
      <c r="N86" s="196">
        <v>28.73</v>
      </c>
      <c r="O86" s="196">
        <v>48.24</v>
      </c>
      <c r="P86" s="196">
        <v>58.55</v>
      </c>
      <c r="Q86" s="196">
        <v>0.96</v>
      </c>
      <c r="R86" s="196">
        <v>4.3899999999999997</v>
      </c>
      <c r="S86" s="196">
        <v>2.87</v>
      </c>
      <c r="T86" s="196">
        <v>0</v>
      </c>
      <c r="U86" s="196">
        <v>316.92</v>
      </c>
      <c r="V86" s="196">
        <v>0</v>
      </c>
      <c r="W86" s="196">
        <v>5.64</v>
      </c>
      <c r="X86" s="196">
        <v>35.880000000000003</v>
      </c>
      <c r="Y86" s="196">
        <v>0</v>
      </c>
      <c r="Z86">
        <v>0</v>
      </c>
      <c r="AA86" s="196">
        <v>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62.24</v>
      </c>
      <c r="AQ86" s="196">
        <v>9.58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76.61</v>
      </c>
      <c r="L87" s="196">
        <v>9.58</v>
      </c>
      <c r="M87" s="196">
        <v>0</v>
      </c>
      <c r="N87" s="196">
        <v>28.73</v>
      </c>
      <c r="O87" s="196">
        <v>48.24</v>
      </c>
      <c r="P87" s="196">
        <v>58.55</v>
      </c>
      <c r="Q87" s="196">
        <v>0.96</v>
      </c>
      <c r="R87" s="196">
        <v>4.3899999999999997</v>
      </c>
      <c r="S87" s="196">
        <v>2.87</v>
      </c>
      <c r="T87" s="196">
        <v>0</v>
      </c>
      <c r="U87" s="196">
        <v>316.92</v>
      </c>
      <c r="V87" s="196">
        <v>0</v>
      </c>
      <c r="W87" s="196">
        <v>5.64</v>
      </c>
      <c r="X87" s="196">
        <v>35.880000000000003</v>
      </c>
      <c r="Y87" s="196">
        <v>0</v>
      </c>
      <c r="Z87">
        <v>0</v>
      </c>
      <c r="AA87" s="196">
        <v>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62.24</v>
      </c>
      <c r="AQ87" s="196">
        <v>9.58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76.61</v>
      </c>
      <c r="L88" s="196">
        <v>9.58</v>
      </c>
      <c r="M88" s="196">
        <v>0</v>
      </c>
      <c r="N88" s="196">
        <v>28.73</v>
      </c>
      <c r="O88" s="196">
        <v>48.24</v>
      </c>
      <c r="P88" s="196">
        <v>58.55</v>
      </c>
      <c r="Q88" s="196">
        <v>0.96</v>
      </c>
      <c r="R88" s="196">
        <v>4.3899999999999997</v>
      </c>
      <c r="S88" s="196">
        <v>2.87</v>
      </c>
      <c r="T88" s="196">
        <v>0</v>
      </c>
      <c r="U88" s="196">
        <v>316.92</v>
      </c>
      <c r="V88" s="196">
        <v>0</v>
      </c>
      <c r="W88" s="196">
        <v>5.64</v>
      </c>
      <c r="X88" s="196">
        <v>35.880000000000003</v>
      </c>
      <c r="Y88" s="196">
        <v>0</v>
      </c>
      <c r="Z88">
        <v>0</v>
      </c>
      <c r="AA88" s="196">
        <v>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67.680000000000007</v>
      </c>
      <c r="AQ88" s="196">
        <v>9.58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76.61</v>
      </c>
      <c r="L89" s="196">
        <v>9.58</v>
      </c>
      <c r="M89" s="196">
        <v>0</v>
      </c>
      <c r="N89" s="196">
        <v>28.73</v>
      </c>
      <c r="O89" s="196">
        <v>48.24</v>
      </c>
      <c r="P89" s="196">
        <v>58.55</v>
      </c>
      <c r="Q89" s="196">
        <v>0.96</v>
      </c>
      <c r="R89" s="196">
        <v>4.3899999999999997</v>
      </c>
      <c r="S89" s="196">
        <v>2.87</v>
      </c>
      <c r="T89" s="196">
        <v>0</v>
      </c>
      <c r="U89" s="196">
        <v>316.92</v>
      </c>
      <c r="V89" s="196">
        <v>0</v>
      </c>
      <c r="W89" s="196">
        <v>5.64</v>
      </c>
      <c r="X89" s="196">
        <v>35.880000000000003</v>
      </c>
      <c r="Y89" s="196">
        <v>0</v>
      </c>
      <c r="Z89">
        <v>0</v>
      </c>
      <c r="AA89" s="196">
        <v>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48.32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67.680000000000007</v>
      </c>
      <c r="AQ89" s="196">
        <v>9.58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76.61</v>
      </c>
      <c r="L90" s="196">
        <v>9.58</v>
      </c>
      <c r="M90" s="196">
        <v>0</v>
      </c>
      <c r="N90" s="196">
        <v>28.73</v>
      </c>
      <c r="O90" s="196">
        <v>48.24</v>
      </c>
      <c r="P90" s="196">
        <v>58.55</v>
      </c>
      <c r="Q90" s="196">
        <v>0.96</v>
      </c>
      <c r="R90" s="196">
        <v>4.3899999999999997</v>
      </c>
      <c r="S90" s="196">
        <v>2.87</v>
      </c>
      <c r="T90" s="196">
        <v>0</v>
      </c>
      <c r="U90" s="196">
        <v>316.92</v>
      </c>
      <c r="V90" s="196">
        <v>0</v>
      </c>
      <c r="W90" s="196">
        <v>5.64</v>
      </c>
      <c r="X90" s="196">
        <v>35.880000000000003</v>
      </c>
      <c r="Y90" s="196">
        <v>0</v>
      </c>
      <c r="Z90">
        <v>0</v>
      </c>
      <c r="AA90" s="196">
        <v>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48.32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67.680000000000007</v>
      </c>
      <c r="AQ90" s="196">
        <v>8.3800000000000008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76.61</v>
      </c>
      <c r="L91" s="196">
        <v>9.58</v>
      </c>
      <c r="M91" s="196">
        <v>0</v>
      </c>
      <c r="N91" s="196">
        <v>28.73</v>
      </c>
      <c r="O91" s="196">
        <v>48.24</v>
      </c>
      <c r="P91" s="196">
        <v>58.55</v>
      </c>
      <c r="Q91" s="196">
        <v>0.96</v>
      </c>
      <c r="R91" s="196">
        <v>5.35</v>
      </c>
      <c r="S91" s="196">
        <v>2.87</v>
      </c>
      <c r="T91" s="196">
        <v>0</v>
      </c>
      <c r="U91" s="196">
        <v>316.92</v>
      </c>
      <c r="V91" s="196">
        <v>0</v>
      </c>
      <c r="W91" s="196">
        <v>5.64</v>
      </c>
      <c r="X91" s="196">
        <v>35.880000000000003</v>
      </c>
      <c r="Y91" s="196">
        <v>0</v>
      </c>
      <c r="Z91">
        <v>0</v>
      </c>
      <c r="AA91" s="196">
        <v>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48.32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41.18</v>
      </c>
      <c r="AQ91" s="196">
        <v>9.58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76.61</v>
      </c>
      <c r="L92" s="196">
        <v>9.58</v>
      </c>
      <c r="M92" s="196">
        <v>0</v>
      </c>
      <c r="N92" s="196">
        <v>28.73</v>
      </c>
      <c r="O92" s="196">
        <v>48.24</v>
      </c>
      <c r="P92" s="196">
        <v>58.55</v>
      </c>
      <c r="Q92" s="196">
        <v>0.96</v>
      </c>
      <c r="R92" s="196">
        <v>4.4000000000000004</v>
      </c>
      <c r="S92" s="196">
        <v>2.87</v>
      </c>
      <c r="T92" s="196">
        <v>0</v>
      </c>
      <c r="U92" s="196">
        <v>316.92</v>
      </c>
      <c r="V92" s="196">
        <v>0</v>
      </c>
      <c r="W92" s="196">
        <v>5.64</v>
      </c>
      <c r="X92" s="196">
        <v>35.880000000000003</v>
      </c>
      <c r="Y92" s="196">
        <v>0</v>
      </c>
      <c r="Z92">
        <v>0</v>
      </c>
      <c r="AA92" s="196">
        <v>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48.32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41.18</v>
      </c>
      <c r="AQ92" s="196">
        <v>9.58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74.56</v>
      </c>
      <c r="L93" s="196">
        <v>9.58</v>
      </c>
      <c r="M93" s="196">
        <v>0</v>
      </c>
      <c r="N93" s="196">
        <v>28.73</v>
      </c>
      <c r="O93" s="196">
        <v>48.24</v>
      </c>
      <c r="P93" s="196">
        <v>58.55</v>
      </c>
      <c r="Q93" s="196">
        <v>0.96</v>
      </c>
      <c r="R93" s="196">
        <v>4.4000000000000004</v>
      </c>
      <c r="S93" s="196">
        <v>2.87</v>
      </c>
      <c r="T93" s="196">
        <v>0</v>
      </c>
      <c r="U93" s="196">
        <v>316.92</v>
      </c>
      <c r="V93" s="196">
        <v>0</v>
      </c>
      <c r="W93" s="196">
        <v>3.83</v>
      </c>
      <c r="X93" s="196">
        <v>17.239999999999998</v>
      </c>
      <c r="Y93" s="196">
        <v>0</v>
      </c>
      <c r="Z93">
        <v>0</v>
      </c>
      <c r="AA93" s="196">
        <v>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41.18</v>
      </c>
      <c r="AQ93" s="196">
        <v>9.58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76.61</v>
      </c>
      <c r="L94" s="196">
        <v>9.58</v>
      </c>
      <c r="M94" s="196">
        <v>0</v>
      </c>
      <c r="N94" s="196">
        <v>28.73</v>
      </c>
      <c r="O94" s="196">
        <v>48.24</v>
      </c>
      <c r="P94" s="196">
        <v>58.55</v>
      </c>
      <c r="Q94" s="196">
        <v>0.96</v>
      </c>
      <c r="R94" s="196">
        <v>4.4000000000000004</v>
      </c>
      <c r="S94" s="196">
        <v>2.87</v>
      </c>
      <c r="T94" s="196">
        <v>0</v>
      </c>
      <c r="U94" s="196">
        <v>316.92</v>
      </c>
      <c r="V94" s="196">
        <v>0</v>
      </c>
      <c r="W94" s="196">
        <v>3.83</v>
      </c>
      <c r="X94" s="196">
        <v>17.239999999999998</v>
      </c>
      <c r="Y94" s="196">
        <v>0</v>
      </c>
      <c r="Z94">
        <v>0</v>
      </c>
      <c r="AA94" s="196">
        <v>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49.79</v>
      </c>
      <c r="AQ94" s="196">
        <v>9.58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80</v>
      </c>
      <c r="L95" s="196">
        <v>9.58</v>
      </c>
      <c r="M95" s="196">
        <v>0</v>
      </c>
      <c r="N95" s="196">
        <v>28.73</v>
      </c>
      <c r="O95" s="196">
        <v>48.24</v>
      </c>
      <c r="P95" s="196">
        <v>58.55</v>
      </c>
      <c r="Q95" s="196">
        <v>0.96</v>
      </c>
      <c r="R95" s="196">
        <v>4.4000000000000004</v>
      </c>
      <c r="S95" s="196">
        <v>2.87</v>
      </c>
      <c r="T95" s="196">
        <v>0</v>
      </c>
      <c r="U95" s="196">
        <v>316.92</v>
      </c>
      <c r="V95" s="196">
        <v>0</v>
      </c>
      <c r="W95" s="196">
        <v>3.68</v>
      </c>
      <c r="X95" s="196">
        <v>17.239999999999998</v>
      </c>
      <c r="Y95" s="196">
        <v>0</v>
      </c>
      <c r="Z95">
        <v>0</v>
      </c>
      <c r="AA95" s="196">
        <v>8.3000000000000007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32.56</v>
      </c>
      <c r="AQ95" s="196">
        <v>9.58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76.61</v>
      </c>
      <c r="L96" s="196">
        <v>9.58</v>
      </c>
      <c r="M96" s="196">
        <v>0</v>
      </c>
      <c r="N96" s="196">
        <v>28.73</v>
      </c>
      <c r="O96" s="196">
        <v>48.24</v>
      </c>
      <c r="P96" s="196">
        <v>58.55</v>
      </c>
      <c r="Q96" s="196">
        <v>0.96</v>
      </c>
      <c r="R96" s="196">
        <v>4.4000000000000004</v>
      </c>
      <c r="S96" s="196">
        <v>2.87</v>
      </c>
      <c r="T96" s="196">
        <v>0</v>
      </c>
      <c r="U96" s="196">
        <v>316.92</v>
      </c>
      <c r="V96" s="196">
        <v>0</v>
      </c>
      <c r="W96" s="196">
        <v>3.68</v>
      </c>
      <c r="X96" s="196">
        <v>17.239999999999998</v>
      </c>
      <c r="Y96" s="196">
        <v>0</v>
      </c>
      <c r="Z96">
        <v>0</v>
      </c>
      <c r="AA96" s="196">
        <v>8.3000000000000007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32.56</v>
      </c>
      <c r="AQ96" s="196">
        <v>9.58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76.61</v>
      </c>
      <c r="L97" s="196">
        <v>9.58</v>
      </c>
      <c r="M97" s="196">
        <v>0</v>
      </c>
      <c r="N97" s="196">
        <v>28.73</v>
      </c>
      <c r="O97" s="196">
        <v>48.24</v>
      </c>
      <c r="P97" s="196">
        <v>58.55</v>
      </c>
      <c r="Q97" s="196">
        <v>0.96</v>
      </c>
      <c r="R97" s="196">
        <v>4.4000000000000004</v>
      </c>
      <c r="S97" s="196">
        <v>2.87</v>
      </c>
      <c r="T97" s="196">
        <v>0</v>
      </c>
      <c r="U97" s="196">
        <v>316.92</v>
      </c>
      <c r="V97" s="196">
        <v>0</v>
      </c>
      <c r="W97" s="196">
        <v>3.62</v>
      </c>
      <c r="X97" s="196">
        <v>17.239999999999998</v>
      </c>
      <c r="Y97" s="196">
        <v>0</v>
      </c>
      <c r="Z97">
        <v>0</v>
      </c>
      <c r="AA97" s="196">
        <v>8.3000000000000007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32.56</v>
      </c>
      <c r="AQ97" s="196">
        <v>9.58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76.61</v>
      </c>
      <c r="L98" s="196">
        <v>9.58</v>
      </c>
      <c r="M98" s="196">
        <v>0</v>
      </c>
      <c r="N98" s="196">
        <v>28.73</v>
      </c>
      <c r="O98" s="196">
        <v>48.24</v>
      </c>
      <c r="P98" s="196">
        <v>58.55</v>
      </c>
      <c r="Q98" s="196">
        <v>0.96</v>
      </c>
      <c r="R98" s="196">
        <v>4.4000000000000004</v>
      </c>
      <c r="S98" s="196">
        <v>2.87</v>
      </c>
      <c r="T98" s="196">
        <v>0</v>
      </c>
      <c r="U98" s="196">
        <v>316.92</v>
      </c>
      <c r="V98" s="196">
        <v>0</v>
      </c>
      <c r="W98" s="196">
        <v>3.62</v>
      </c>
      <c r="X98" s="196">
        <v>17.239999999999998</v>
      </c>
      <c r="Y98" s="196">
        <v>0</v>
      </c>
      <c r="Z98">
        <v>0</v>
      </c>
      <c r="AA98" s="196">
        <v>8.3000000000000007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32.56</v>
      </c>
      <c r="AQ98" s="196">
        <v>9.58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2.2593124999999987</v>
      </c>
      <c r="L99">
        <f t="shared" si="0"/>
        <v>0.29703999999999964</v>
      </c>
      <c r="M99">
        <f t="shared" si="0"/>
        <v>0</v>
      </c>
      <c r="N99">
        <f t="shared" si="0"/>
        <v>0.68952000000000035</v>
      </c>
      <c r="O99">
        <f t="shared" si="0"/>
        <v>1.1577599999999972</v>
      </c>
      <c r="P99">
        <f t="shared" si="0"/>
        <v>1.4052000000000024</v>
      </c>
      <c r="Q99">
        <f t="shared" si="0"/>
        <v>2.6034999999999954E-2</v>
      </c>
      <c r="R99">
        <f t="shared" si="0"/>
        <v>0.1544024999999998</v>
      </c>
      <c r="S99">
        <f t="shared" si="0"/>
        <v>7.2555000000000036E-2</v>
      </c>
      <c r="T99">
        <f t="shared" si="0"/>
        <v>0</v>
      </c>
      <c r="U99">
        <f t="shared" si="0"/>
        <v>7.6060799999999809</v>
      </c>
      <c r="V99">
        <f t="shared" si="0"/>
        <v>4.4574999999999976E-2</v>
      </c>
      <c r="W99">
        <f t="shared" si="0"/>
        <v>0.13408499999999987</v>
      </c>
      <c r="X99">
        <f t="shared" si="0"/>
        <v>0.73861500000000102</v>
      </c>
      <c r="Y99">
        <f t="shared" si="0"/>
        <v>0</v>
      </c>
      <c r="Z99">
        <f t="shared" si="0"/>
        <v>0</v>
      </c>
      <c r="AA99">
        <f t="shared" si="0"/>
        <v>0.19814999999999994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1.1433875000000007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1.3308450000000003</v>
      </c>
      <c r="AQ99">
        <f t="shared" si="0"/>
        <v>0.29991000000000012</v>
      </c>
      <c r="AR99">
        <f t="shared" si="0"/>
        <v>0.24669999999999984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0.96</v>
      </c>
      <c r="L3" s="196">
        <v>101.51</v>
      </c>
      <c r="M3" s="196">
        <v>24.68</v>
      </c>
      <c r="N3" s="196">
        <v>34.700000000000003</v>
      </c>
      <c r="O3" s="196">
        <v>0</v>
      </c>
      <c r="P3" s="196">
        <v>36.24</v>
      </c>
      <c r="Q3" s="196">
        <v>1.91</v>
      </c>
      <c r="R3" s="196">
        <v>1.91</v>
      </c>
      <c r="S3" s="196">
        <v>1.92</v>
      </c>
      <c r="T3" s="196">
        <v>0</v>
      </c>
      <c r="U3" s="196">
        <v>24.61</v>
      </c>
      <c r="V3" s="196">
        <v>0.96</v>
      </c>
      <c r="W3" s="196">
        <v>2.92</v>
      </c>
      <c r="X3" s="196">
        <v>43.09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19.149999999999999</v>
      </c>
      <c r="AQ3" s="196">
        <v>6.7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0.96</v>
      </c>
      <c r="L4" s="196">
        <v>101.51</v>
      </c>
      <c r="M4" s="196">
        <v>24.68</v>
      </c>
      <c r="N4" s="196">
        <v>34.700000000000003</v>
      </c>
      <c r="O4" s="196">
        <v>0</v>
      </c>
      <c r="P4" s="196">
        <v>36.24</v>
      </c>
      <c r="Q4" s="196">
        <v>1.91</v>
      </c>
      <c r="R4" s="196">
        <v>5.43</v>
      </c>
      <c r="S4" s="196">
        <v>1.92</v>
      </c>
      <c r="T4" s="196">
        <v>0</v>
      </c>
      <c r="U4" s="196">
        <v>24.61</v>
      </c>
      <c r="V4" s="196">
        <v>1</v>
      </c>
      <c r="W4" s="196">
        <v>1.92</v>
      </c>
      <c r="X4" s="196">
        <v>43.09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19.149999999999999</v>
      </c>
      <c r="AQ4" s="196">
        <v>6.7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0.96</v>
      </c>
      <c r="L5" s="196">
        <v>101.51</v>
      </c>
      <c r="M5" s="196">
        <v>24.68</v>
      </c>
      <c r="N5" s="196">
        <v>34.700000000000003</v>
      </c>
      <c r="O5" s="196">
        <v>0</v>
      </c>
      <c r="P5" s="196">
        <v>36.24</v>
      </c>
      <c r="Q5" s="196">
        <v>1.91</v>
      </c>
      <c r="R5" s="196">
        <v>1.91</v>
      </c>
      <c r="S5" s="196">
        <v>1.92</v>
      </c>
      <c r="T5" s="196">
        <v>0</v>
      </c>
      <c r="U5" s="196">
        <v>24.61</v>
      </c>
      <c r="V5" s="196">
        <v>0.96</v>
      </c>
      <c r="W5" s="196">
        <v>1.92</v>
      </c>
      <c r="X5" s="196">
        <v>14.36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19.149999999999999</v>
      </c>
      <c r="AQ5" s="196">
        <v>6.7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0.96</v>
      </c>
      <c r="L6" s="196">
        <v>101.51</v>
      </c>
      <c r="M6" s="196">
        <v>24.68</v>
      </c>
      <c r="N6" s="196">
        <v>34.700000000000003</v>
      </c>
      <c r="O6" s="196">
        <v>0</v>
      </c>
      <c r="P6" s="196">
        <v>36.24</v>
      </c>
      <c r="Q6" s="196">
        <v>1.91</v>
      </c>
      <c r="R6" s="196">
        <v>1.91</v>
      </c>
      <c r="S6" s="196">
        <v>1.92</v>
      </c>
      <c r="T6" s="196">
        <v>0</v>
      </c>
      <c r="U6" s="196">
        <v>24.61</v>
      </c>
      <c r="V6" s="196">
        <v>0.96</v>
      </c>
      <c r="W6" s="196">
        <v>1.92</v>
      </c>
      <c r="X6" s="196">
        <v>14.36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19.149999999999999</v>
      </c>
      <c r="AQ6" s="196">
        <v>6.7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0.96</v>
      </c>
      <c r="L7" s="196">
        <v>101.51</v>
      </c>
      <c r="M7" s="196">
        <v>24.68</v>
      </c>
      <c r="N7" s="196">
        <v>34.700000000000003</v>
      </c>
      <c r="O7" s="196">
        <v>0</v>
      </c>
      <c r="P7" s="196">
        <v>36.24</v>
      </c>
      <c r="Q7" s="196">
        <v>1.91</v>
      </c>
      <c r="R7" s="196">
        <v>1.91</v>
      </c>
      <c r="S7" s="196">
        <v>1.92</v>
      </c>
      <c r="T7" s="196">
        <v>0</v>
      </c>
      <c r="U7" s="196">
        <v>24.61</v>
      </c>
      <c r="V7" s="196">
        <v>0.96</v>
      </c>
      <c r="W7" s="196">
        <v>1.92</v>
      </c>
      <c r="X7" s="196">
        <v>14.36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19.149999999999999</v>
      </c>
      <c r="AQ7" s="196">
        <v>6.7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0.96</v>
      </c>
      <c r="L8" s="196">
        <v>101.51</v>
      </c>
      <c r="M8" s="196">
        <v>24.68</v>
      </c>
      <c r="N8" s="196">
        <v>34.700000000000003</v>
      </c>
      <c r="O8" s="196">
        <v>0</v>
      </c>
      <c r="P8" s="196">
        <v>36.24</v>
      </c>
      <c r="Q8" s="196">
        <v>1.91</v>
      </c>
      <c r="R8" s="196">
        <v>1.91</v>
      </c>
      <c r="S8" s="196">
        <v>1.92</v>
      </c>
      <c r="T8" s="196">
        <v>0</v>
      </c>
      <c r="U8" s="196">
        <v>24.61</v>
      </c>
      <c r="V8" s="196">
        <v>0.96</v>
      </c>
      <c r="W8" s="196">
        <v>1.92</v>
      </c>
      <c r="X8" s="196">
        <v>14.36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19.149999999999999</v>
      </c>
      <c r="AQ8" s="196">
        <v>6.7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0.96</v>
      </c>
      <c r="L9" s="196">
        <v>101.51</v>
      </c>
      <c r="M9" s="196">
        <v>24.68</v>
      </c>
      <c r="N9" s="196">
        <v>34.700000000000003</v>
      </c>
      <c r="O9" s="196">
        <v>0</v>
      </c>
      <c r="P9" s="196">
        <v>36.24</v>
      </c>
      <c r="Q9" s="196">
        <v>1.91</v>
      </c>
      <c r="R9" s="196">
        <v>1.91</v>
      </c>
      <c r="S9" s="196">
        <v>1.92</v>
      </c>
      <c r="T9" s="196">
        <v>0</v>
      </c>
      <c r="U9" s="196">
        <v>24.61</v>
      </c>
      <c r="V9" s="196">
        <v>0.96</v>
      </c>
      <c r="W9" s="196">
        <v>1.92</v>
      </c>
      <c r="X9" s="196">
        <v>14.36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19.149999999999999</v>
      </c>
      <c r="AQ9" s="196">
        <v>6.7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0.96</v>
      </c>
      <c r="L10" s="196">
        <v>101.51</v>
      </c>
      <c r="M10" s="196">
        <v>24.68</v>
      </c>
      <c r="N10" s="196">
        <v>34.700000000000003</v>
      </c>
      <c r="O10" s="196">
        <v>0</v>
      </c>
      <c r="P10" s="196">
        <v>36.24</v>
      </c>
      <c r="Q10" s="196">
        <v>1.91</v>
      </c>
      <c r="R10" s="196">
        <v>1.91</v>
      </c>
      <c r="S10" s="196">
        <v>1.92</v>
      </c>
      <c r="T10" s="196">
        <v>0</v>
      </c>
      <c r="U10" s="196">
        <v>24.61</v>
      </c>
      <c r="V10" s="196">
        <v>0.96</v>
      </c>
      <c r="W10" s="196">
        <v>1.92</v>
      </c>
      <c r="X10" s="196">
        <v>14.36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19.149999999999999</v>
      </c>
      <c r="AQ10" s="196">
        <v>6.7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0.92</v>
      </c>
      <c r="L11" s="196">
        <v>101.51</v>
      </c>
      <c r="M11" s="196">
        <v>24.68</v>
      </c>
      <c r="N11" s="196">
        <v>34.700000000000003</v>
      </c>
      <c r="O11" s="196">
        <v>0</v>
      </c>
      <c r="P11" s="196">
        <v>36.24</v>
      </c>
      <c r="Q11" s="196">
        <v>1.83</v>
      </c>
      <c r="R11" s="196">
        <v>1.91</v>
      </c>
      <c r="S11" s="196">
        <v>1.84</v>
      </c>
      <c r="T11" s="196">
        <v>0</v>
      </c>
      <c r="U11" s="196">
        <v>24.61</v>
      </c>
      <c r="V11" s="196">
        <v>0.96</v>
      </c>
      <c r="W11" s="196">
        <v>1.92</v>
      </c>
      <c r="X11" s="196">
        <v>17.559999999999999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19.149999999999999</v>
      </c>
      <c r="AQ11" s="196">
        <v>6.7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0.92</v>
      </c>
      <c r="L12" s="196">
        <v>101.51</v>
      </c>
      <c r="M12" s="196">
        <v>24.68</v>
      </c>
      <c r="N12" s="196">
        <v>34.700000000000003</v>
      </c>
      <c r="O12" s="196">
        <v>0</v>
      </c>
      <c r="P12" s="196">
        <v>36.24</v>
      </c>
      <c r="Q12" s="196">
        <v>1.83</v>
      </c>
      <c r="R12" s="196">
        <v>1.91</v>
      </c>
      <c r="S12" s="196">
        <v>1.84</v>
      </c>
      <c r="T12" s="196">
        <v>0</v>
      </c>
      <c r="U12" s="196">
        <v>24.61</v>
      </c>
      <c r="V12" s="196">
        <v>0.96</v>
      </c>
      <c r="W12" s="196">
        <v>1.91</v>
      </c>
      <c r="X12" s="196">
        <v>14.36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19.149999999999999</v>
      </c>
      <c r="AQ12" s="196">
        <v>6.7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0.92</v>
      </c>
      <c r="L13" s="196">
        <v>101.51</v>
      </c>
      <c r="M13" s="196">
        <v>24.68</v>
      </c>
      <c r="N13" s="196">
        <v>34.700000000000003</v>
      </c>
      <c r="O13" s="196">
        <v>0</v>
      </c>
      <c r="P13" s="196">
        <v>36.24</v>
      </c>
      <c r="Q13" s="196">
        <v>1.83</v>
      </c>
      <c r="R13" s="196">
        <v>1.91</v>
      </c>
      <c r="S13" s="196">
        <v>1.84</v>
      </c>
      <c r="T13" s="196">
        <v>0</v>
      </c>
      <c r="U13" s="196">
        <v>24.61</v>
      </c>
      <c r="V13" s="196">
        <v>0.96</v>
      </c>
      <c r="W13" s="196">
        <v>1.91</v>
      </c>
      <c r="X13" s="196">
        <v>14.36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19.149999999999999</v>
      </c>
      <c r="AQ13" s="196">
        <v>6.7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0.92</v>
      </c>
      <c r="L14" s="196">
        <v>101.51</v>
      </c>
      <c r="M14" s="196">
        <v>24.68</v>
      </c>
      <c r="N14" s="196">
        <v>34.700000000000003</v>
      </c>
      <c r="O14" s="196">
        <v>0</v>
      </c>
      <c r="P14" s="196">
        <v>36.24</v>
      </c>
      <c r="Q14" s="196">
        <v>1.83</v>
      </c>
      <c r="R14" s="196">
        <v>1.91</v>
      </c>
      <c r="S14" s="196">
        <v>1.84</v>
      </c>
      <c r="T14" s="196">
        <v>0</v>
      </c>
      <c r="U14" s="196">
        <v>24.61</v>
      </c>
      <c r="V14" s="196">
        <v>0.96</v>
      </c>
      <c r="W14" s="196">
        <v>1.91</v>
      </c>
      <c r="X14" s="196">
        <v>14.36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19.149999999999999</v>
      </c>
      <c r="AQ14" s="196">
        <v>6.7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0.92</v>
      </c>
      <c r="L15" s="196">
        <v>101.51</v>
      </c>
      <c r="M15" s="196">
        <v>24.68</v>
      </c>
      <c r="N15" s="196">
        <v>34.700000000000003</v>
      </c>
      <c r="O15" s="196">
        <v>0</v>
      </c>
      <c r="P15" s="196">
        <v>36.24</v>
      </c>
      <c r="Q15" s="196">
        <v>1.83</v>
      </c>
      <c r="R15" s="196">
        <v>1.91</v>
      </c>
      <c r="S15" s="196">
        <v>1.84</v>
      </c>
      <c r="T15" s="196">
        <v>0</v>
      </c>
      <c r="U15" s="196">
        <v>24.61</v>
      </c>
      <c r="V15" s="196">
        <v>0.96</v>
      </c>
      <c r="W15" s="196">
        <v>1.91</v>
      </c>
      <c r="X15" s="196">
        <v>14.36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19.149999999999999</v>
      </c>
      <c r="AQ15" s="196">
        <v>6.7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0.92</v>
      </c>
      <c r="L16" s="196">
        <v>101.51</v>
      </c>
      <c r="M16" s="196">
        <v>24.68</v>
      </c>
      <c r="N16" s="196">
        <v>34.700000000000003</v>
      </c>
      <c r="O16" s="196">
        <v>0</v>
      </c>
      <c r="P16" s="196">
        <v>36.24</v>
      </c>
      <c r="Q16" s="196">
        <v>1.83</v>
      </c>
      <c r="R16" s="196">
        <v>1.91</v>
      </c>
      <c r="S16" s="196">
        <v>1.84</v>
      </c>
      <c r="T16" s="196">
        <v>0</v>
      </c>
      <c r="U16" s="196">
        <v>24.61</v>
      </c>
      <c r="V16" s="196">
        <v>0.96</v>
      </c>
      <c r="W16" s="196">
        <v>1.92</v>
      </c>
      <c r="X16" s="196">
        <v>14.36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19.149999999999999</v>
      </c>
      <c r="AQ16" s="196">
        <v>6.7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0.92</v>
      </c>
      <c r="L17" s="196">
        <v>101.51</v>
      </c>
      <c r="M17" s="196">
        <v>24.68</v>
      </c>
      <c r="N17" s="196">
        <v>34.700000000000003</v>
      </c>
      <c r="O17" s="196">
        <v>0</v>
      </c>
      <c r="P17" s="196">
        <v>36.24</v>
      </c>
      <c r="Q17" s="196">
        <v>1.83</v>
      </c>
      <c r="R17" s="196">
        <v>1.91</v>
      </c>
      <c r="S17" s="196">
        <v>1.84</v>
      </c>
      <c r="T17" s="196">
        <v>0</v>
      </c>
      <c r="U17" s="196">
        <v>24.61</v>
      </c>
      <c r="V17" s="196">
        <v>0.96</v>
      </c>
      <c r="W17" s="196">
        <v>1.92</v>
      </c>
      <c r="X17" s="196">
        <v>14.36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19.149999999999999</v>
      </c>
      <c r="AQ17" s="196">
        <v>6.7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0.92</v>
      </c>
      <c r="L18" s="196">
        <v>101.51</v>
      </c>
      <c r="M18" s="196">
        <v>24.68</v>
      </c>
      <c r="N18" s="196">
        <v>34.700000000000003</v>
      </c>
      <c r="O18" s="196">
        <v>0</v>
      </c>
      <c r="P18" s="196">
        <v>36.24</v>
      </c>
      <c r="Q18" s="196">
        <v>1.83</v>
      </c>
      <c r="R18" s="196">
        <v>1.91</v>
      </c>
      <c r="S18" s="196">
        <v>1.84</v>
      </c>
      <c r="T18" s="196">
        <v>0</v>
      </c>
      <c r="U18" s="196">
        <v>24.61</v>
      </c>
      <c r="V18" s="196">
        <v>0.96</v>
      </c>
      <c r="W18" s="196">
        <v>1.92</v>
      </c>
      <c r="X18" s="196">
        <v>14.36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19.149999999999999</v>
      </c>
      <c r="AQ18" s="196">
        <v>6.7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0.92</v>
      </c>
      <c r="L19" s="196">
        <v>101.51</v>
      </c>
      <c r="M19" s="196">
        <v>24.68</v>
      </c>
      <c r="N19" s="196">
        <v>34.700000000000003</v>
      </c>
      <c r="O19" s="196">
        <v>0</v>
      </c>
      <c r="P19" s="196">
        <v>36.24</v>
      </c>
      <c r="Q19" s="196">
        <v>1.83</v>
      </c>
      <c r="R19" s="196">
        <v>1.91</v>
      </c>
      <c r="S19" s="196">
        <v>1.84</v>
      </c>
      <c r="T19" s="196">
        <v>0</v>
      </c>
      <c r="U19" s="196">
        <v>24.61</v>
      </c>
      <c r="V19" s="196">
        <v>0.96</v>
      </c>
      <c r="W19" s="196">
        <v>1.92</v>
      </c>
      <c r="X19" s="196">
        <v>14.36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19.149999999999999</v>
      </c>
      <c r="AQ19" s="196">
        <v>6.7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0.92</v>
      </c>
      <c r="L20" s="196">
        <v>101.51</v>
      </c>
      <c r="M20" s="196">
        <v>24.68</v>
      </c>
      <c r="N20" s="196">
        <v>34.700000000000003</v>
      </c>
      <c r="O20" s="196">
        <v>0</v>
      </c>
      <c r="P20" s="196">
        <v>36.24</v>
      </c>
      <c r="Q20" s="196">
        <v>1.83</v>
      </c>
      <c r="R20" s="196">
        <v>1.91</v>
      </c>
      <c r="S20" s="196">
        <v>1.84</v>
      </c>
      <c r="T20" s="196">
        <v>0</v>
      </c>
      <c r="U20" s="196">
        <v>24.61</v>
      </c>
      <c r="V20" s="196">
        <v>0.96</v>
      </c>
      <c r="W20" s="196">
        <v>1.92</v>
      </c>
      <c r="X20" s="196">
        <v>14.36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19.149999999999999</v>
      </c>
      <c r="AQ20" s="196">
        <v>6.7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0.92</v>
      </c>
      <c r="L21" s="196">
        <v>101.51</v>
      </c>
      <c r="M21" s="196">
        <v>24.68</v>
      </c>
      <c r="N21" s="196">
        <v>34.700000000000003</v>
      </c>
      <c r="O21" s="196">
        <v>0</v>
      </c>
      <c r="P21" s="196">
        <v>36.24</v>
      </c>
      <c r="Q21" s="196">
        <v>1.83</v>
      </c>
      <c r="R21" s="196">
        <v>1.91</v>
      </c>
      <c r="S21" s="196">
        <v>1.84</v>
      </c>
      <c r="T21" s="196">
        <v>0</v>
      </c>
      <c r="U21" s="196">
        <v>24.61</v>
      </c>
      <c r="V21" s="196">
        <v>0.96</v>
      </c>
      <c r="W21" s="196">
        <v>1.92</v>
      </c>
      <c r="X21" s="196">
        <v>14.36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19.149999999999999</v>
      </c>
      <c r="AQ21" s="196">
        <v>6.7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0.92</v>
      </c>
      <c r="L22" s="196">
        <v>101.51</v>
      </c>
      <c r="M22" s="196">
        <v>24.68</v>
      </c>
      <c r="N22" s="196">
        <v>34.700000000000003</v>
      </c>
      <c r="O22" s="196">
        <v>0</v>
      </c>
      <c r="P22" s="196">
        <v>36.24</v>
      </c>
      <c r="Q22" s="196">
        <v>1.83</v>
      </c>
      <c r="R22" s="196">
        <v>1.91</v>
      </c>
      <c r="S22" s="196">
        <v>1.84</v>
      </c>
      <c r="T22" s="196">
        <v>0</v>
      </c>
      <c r="U22" s="196">
        <v>24.61</v>
      </c>
      <c r="V22" s="196">
        <v>0.96</v>
      </c>
      <c r="W22" s="196">
        <v>1.92</v>
      </c>
      <c r="X22" s="196">
        <v>14.36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19.149999999999999</v>
      </c>
      <c r="AQ22" s="196">
        <v>6.7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0.92</v>
      </c>
      <c r="L23" s="196">
        <v>101.51</v>
      </c>
      <c r="M23" s="196">
        <v>24.68</v>
      </c>
      <c r="N23" s="196">
        <v>34.700000000000003</v>
      </c>
      <c r="O23" s="196">
        <v>0</v>
      </c>
      <c r="P23" s="196">
        <v>36.24</v>
      </c>
      <c r="Q23" s="196">
        <v>1.83</v>
      </c>
      <c r="R23" s="196">
        <v>1.91</v>
      </c>
      <c r="S23" s="196">
        <v>1.84</v>
      </c>
      <c r="T23" s="196">
        <v>0</v>
      </c>
      <c r="U23" s="196">
        <v>24.61</v>
      </c>
      <c r="V23" s="196">
        <v>0.96</v>
      </c>
      <c r="W23" s="196">
        <v>1.92</v>
      </c>
      <c r="X23" s="196">
        <v>14.36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19.149999999999999</v>
      </c>
      <c r="AQ23" s="196">
        <v>6.7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0.9</v>
      </c>
      <c r="L24" s="196">
        <v>101.51</v>
      </c>
      <c r="M24" s="196">
        <v>24.68</v>
      </c>
      <c r="N24" s="196">
        <v>34.700000000000003</v>
      </c>
      <c r="O24" s="196">
        <v>0</v>
      </c>
      <c r="P24" s="196">
        <v>36.24</v>
      </c>
      <c r="Q24" s="196">
        <v>1.83</v>
      </c>
      <c r="R24" s="196">
        <v>1.91</v>
      </c>
      <c r="S24" s="196">
        <v>1.84</v>
      </c>
      <c r="T24" s="196">
        <v>0</v>
      </c>
      <c r="U24" s="196">
        <v>24.61</v>
      </c>
      <c r="V24" s="196">
        <v>0.96</v>
      </c>
      <c r="W24" s="196">
        <v>1.92</v>
      </c>
      <c r="X24" s="196">
        <v>14.36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19.149999999999999</v>
      </c>
      <c r="AQ24" s="196">
        <v>6.7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0.92</v>
      </c>
      <c r="L25" s="196">
        <v>101.51</v>
      </c>
      <c r="M25" s="196">
        <v>24.68</v>
      </c>
      <c r="N25" s="196">
        <v>34.700000000000003</v>
      </c>
      <c r="O25" s="196">
        <v>0</v>
      </c>
      <c r="P25" s="196">
        <v>36.24</v>
      </c>
      <c r="Q25" s="196">
        <v>1.83</v>
      </c>
      <c r="R25" s="196">
        <v>1.91</v>
      </c>
      <c r="S25" s="196">
        <v>1.84</v>
      </c>
      <c r="T25" s="196">
        <v>0</v>
      </c>
      <c r="U25" s="196">
        <v>24.61</v>
      </c>
      <c r="V25" s="196">
        <v>0.96</v>
      </c>
      <c r="W25" s="196">
        <v>10.23</v>
      </c>
      <c r="X25" s="196">
        <v>43.09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47.88</v>
      </c>
      <c r="AQ25" s="196">
        <v>6.7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0.92</v>
      </c>
      <c r="L26" s="196">
        <v>101.51</v>
      </c>
      <c r="M26" s="196">
        <v>24.68</v>
      </c>
      <c r="N26" s="196">
        <v>34.700000000000003</v>
      </c>
      <c r="O26" s="196">
        <v>0</v>
      </c>
      <c r="P26" s="196">
        <v>36.24</v>
      </c>
      <c r="Q26" s="196">
        <v>1.83</v>
      </c>
      <c r="R26" s="196">
        <v>1.91</v>
      </c>
      <c r="S26" s="196">
        <v>1.84</v>
      </c>
      <c r="T26" s="196">
        <v>0</v>
      </c>
      <c r="U26" s="196">
        <v>24.61</v>
      </c>
      <c r="V26" s="196">
        <v>0.96</v>
      </c>
      <c r="W26" s="196">
        <v>10.23</v>
      </c>
      <c r="X26" s="196">
        <v>43.09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52.67</v>
      </c>
      <c r="AQ26" s="196">
        <v>6.7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0.92</v>
      </c>
      <c r="L27" s="196">
        <v>101.5</v>
      </c>
      <c r="M27" s="196">
        <v>24.68</v>
      </c>
      <c r="N27" s="196">
        <v>34.700000000000003</v>
      </c>
      <c r="O27" s="196">
        <v>0</v>
      </c>
      <c r="P27" s="196">
        <v>36.24</v>
      </c>
      <c r="Q27" s="196">
        <v>1.83</v>
      </c>
      <c r="R27" s="196">
        <v>1.92</v>
      </c>
      <c r="S27" s="196">
        <v>1.84</v>
      </c>
      <c r="T27" s="196">
        <v>0</v>
      </c>
      <c r="U27" s="196">
        <v>24.61</v>
      </c>
      <c r="V27" s="196">
        <v>0.96</v>
      </c>
      <c r="W27" s="196">
        <v>10.23</v>
      </c>
      <c r="X27" s="196">
        <v>43.09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52.82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71.819999999999993</v>
      </c>
      <c r="AQ27" s="196">
        <v>6.7</v>
      </c>
      <c r="AR27" s="196">
        <v>0.27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0.92</v>
      </c>
      <c r="L28" s="196">
        <v>101.5</v>
      </c>
      <c r="M28" s="196">
        <v>24.68</v>
      </c>
      <c r="N28" s="196">
        <v>34.700000000000003</v>
      </c>
      <c r="O28" s="196">
        <v>0</v>
      </c>
      <c r="P28" s="196">
        <v>36.24</v>
      </c>
      <c r="Q28" s="196">
        <v>1.83</v>
      </c>
      <c r="R28" s="196">
        <v>1.91</v>
      </c>
      <c r="S28" s="196">
        <v>1.84</v>
      </c>
      <c r="T28" s="196">
        <v>0</v>
      </c>
      <c r="U28" s="196">
        <v>24.61</v>
      </c>
      <c r="V28" s="196">
        <v>0.96</v>
      </c>
      <c r="W28" s="196">
        <v>10.23</v>
      </c>
      <c r="X28" s="196">
        <v>43.09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52.82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71.819999999999993</v>
      </c>
      <c r="AQ28" s="196">
        <v>6.7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8.9600000000000009</v>
      </c>
      <c r="L29" s="196">
        <v>134.06</v>
      </c>
      <c r="M29" s="196">
        <v>24.68</v>
      </c>
      <c r="N29" s="196">
        <v>34.700000000000003</v>
      </c>
      <c r="O29" s="196">
        <v>0</v>
      </c>
      <c r="P29" s="196">
        <v>36.24</v>
      </c>
      <c r="Q29" s="196">
        <v>3.2</v>
      </c>
      <c r="R29" s="196">
        <v>9.1300000000000008</v>
      </c>
      <c r="S29" s="196">
        <v>7.76</v>
      </c>
      <c r="T29" s="196">
        <v>0</v>
      </c>
      <c r="U29" s="196">
        <v>24.61</v>
      </c>
      <c r="V29" s="196">
        <v>4.54</v>
      </c>
      <c r="W29" s="196">
        <v>10.23</v>
      </c>
      <c r="X29" s="196">
        <v>43.09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71.819999999999993</v>
      </c>
      <c r="AQ29" s="196">
        <v>14.36</v>
      </c>
      <c r="AR29" s="196">
        <v>1.42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8.9600000000000009</v>
      </c>
      <c r="L30" s="196">
        <v>153.22</v>
      </c>
      <c r="M30" s="196">
        <v>24.68</v>
      </c>
      <c r="N30" s="196">
        <v>34.700000000000003</v>
      </c>
      <c r="O30" s="196">
        <v>0</v>
      </c>
      <c r="P30" s="196">
        <v>36.24</v>
      </c>
      <c r="Q30" s="196">
        <v>3.2</v>
      </c>
      <c r="R30" s="196">
        <v>11.09</v>
      </c>
      <c r="S30" s="196">
        <v>7.76</v>
      </c>
      <c r="T30" s="196">
        <v>0</v>
      </c>
      <c r="U30" s="196">
        <v>24.61</v>
      </c>
      <c r="V30" s="196">
        <v>5.33</v>
      </c>
      <c r="W30" s="196">
        <v>10.23</v>
      </c>
      <c r="X30" s="196">
        <v>43.09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71.819999999999993</v>
      </c>
      <c r="AQ30" s="196">
        <v>26.5</v>
      </c>
      <c r="AR30" s="196">
        <v>3.43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8.9600000000000009</v>
      </c>
      <c r="L31" s="196">
        <v>185.77</v>
      </c>
      <c r="M31" s="196">
        <v>24.68</v>
      </c>
      <c r="N31" s="196">
        <v>34.700000000000003</v>
      </c>
      <c r="O31" s="196">
        <v>0</v>
      </c>
      <c r="P31" s="196">
        <v>36.24</v>
      </c>
      <c r="Q31" s="196">
        <v>2.95</v>
      </c>
      <c r="R31" s="196">
        <v>12.45</v>
      </c>
      <c r="S31" s="196">
        <v>4.26</v>
      </c>
      <c r="T31" s="196">
        <v>0</v>
      </c>
      <c r="U31" s="196">
        <v>24.61</v>
      </c>
      <c r="V31" s="196">
        <v>5.33</v>
      </c>
      <c r="W31" s="196">
        <v>10.23</v>
      </c>
      <c r="X31" s="196">
        <v>43.09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71.819999999999993</v>
      </c>
      <c r="AQ31" s="196">
        <v>26.5</v>
      </c>
      <c r="AR31" s="196">
        <v>10.15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8.9499999999999993</v>
      </c>
      <c r="L32" s="196">
        <v>185.77</v>
      </c>
      <c r="M32" s="196">
        <v>24.68</v>
      </c>
      <c r="N32" s="196">
        <v>34.700000000000003</v>
      </c>
      <c r="O32" s="196">
        <v>0</v>
      </c>
      <c r="P32" s="196">
        <v>36.24</v>
      </c>
      <c r="Q32" s="196">
        <v>1.76</v>
      </c>
      <c r="R32" s="196">
        <v>12.45</v>
      </c>
      <c r="S32" s="196">
        <v>4.26</v>
      </c>
      <c r="T32" s="196">
        <v>0</v>
      </c>
      <c r="U32" s="196">
        <v>24.61</v>
      </c>
      <c r="V32" s="196">
        <v>5.33</v>
      </c>
      <c r="W32" s="196">
        <v>10.23</v>
      </c>
      <c r="X32" s="196">
        <v>43.09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71.819999999999993</v>
      </c>
      <c r="AQ32" s="196">
        <v>26.5</v>
      </c>
      <c r="AR32" s="196">
        <v>16.09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8.9499999999999993</v>
      </c>
      <c r="L33" s="196">
        <v>185.77</v>
      </c>
      <c r="M33" s="196">
        <v>24.68</v>
      </c>
      <c r="N33" s="196">
        <v>34.700000000000003</v>
      </c>
      <c r="O33" s="196">
        <v>0</v>
      </c>
      <c r="P33" s="196">
        <v>36.24</v>
      </c>
      <c r="Q33" s="196">
        <v>1.76</v>
      </c>
      <c r="R33" s="196">
        <v>12.45</v>
      </c>
      <c r="S33" s="196">
        <v>4.26</v>
      </c>
      <c r="T33" s="196">
        <v>0</v>
      </c>
      <c r="U33" s="196">
        <v>24.61</v>
      </c>
      <c r="V33" s="196">
        <v>5.33</v>
      </c>
      <c r="W33" s="196">
        <v>10.23</v>
      </c>
      <c r="X33" s="196">
        <v>43.09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71.819999999999993</v>
      </c>
      <c r="AQ33" s="196">
        <v>26.5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8.9499999999999993</v>
      </c>
      <c r="L34" s="196">
        <v>185.77</v>
      </c>
      <c r="M34" s="196">
        <v>24.68</v>
      </c>
      <c r="N34" s="196">
        <v>34.700000000000003</v>
      </c>
      <c r="O34" s="196">
        <v>0</v>
      </c>
      <c r="P34" s="196">
        <v>36.24</v>
      </c>
      <c r="Q34" s="196">
        <v>1.76</v>
      </c>
      <c r="R34" s="196">
        <v>12.45</v>
      </c>
      <c r="S34" s="196">
        <v>4.26</v>
      </c>
      <c r="T34" s="196">
        <v>0</v>
      </c>
      <c r="U34" s="196">
        <v>24.61</v>
      </c>
      <c r="V34" s="196">
        <v>5.33</v>
      </c>
      <c r="W34" s="196">
        <v>10.23</v>
      </c>
      <c r="X34" s="196">
        <v>43.09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71.819999999999993</v>
      </c>
      <c r="AQ34" s="196">
        <v>26.5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185.77</v>
      </c>
      <c r="M35" s="196">
        <v>24.68</v>
      </c>
      <c r="N35" s="196">
        <v>34.700000000000003</v>
      </c>
      <c r="O35" s="196">
        <v>0</v>
      </c>
      <c r="P35" s="196">
        <v>36.24</v>
      </c>
      <c r="Q35" s="196">
        <v>1.76</v>
      </c>
      <c r="R35" s="196">
        <v>12.45</v>
      </c>
      <c r="S35" s="196">
        <v>4.26</v>
      </c>
      <c r="T35" s="196">
        <v>0</v>
      </c>
      <c r="U35" s="196">
        <v>24.61</v>
      </c>
      <c r="V35" s="196">
        <v>5.33</v>
      </c>
      <c r="W35" s="196">
        <v>10.23</v>
      </c>
      <c r="X35" s="196">
        <v>43.09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71.819999999999993</v>
      </c>
      <c r="AQ35" s="196">
        <v>26.5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185.77</v>
      </c>
      <c r="M36" s="196">
        <v>24.68</v>
      </c>
      <c r="N36" s="196">
        <v>34.700000000000003</v>
      </c>
      <c r="O36" s="196">
        <v>0</v>
      </c>
      <c r="P36" s="196">
        <v>36.24</v>
      </c>
      <c r="Q36" s="196">
        <v>1.76</v>
      </c>
      <c r="R36" s="196">
        <v>12.45</v>
      </c>
      <c r="S36" s="196">
        <v>4.26</v>
      </c>
      <c r="T36" s="196">
        <v>0</v>
      </c>
      <c r="U36" s="196">
        <v>24.61</v>
      </c>
      <c r="V36" s="196">
        <v>5.33</v>
      </c>
      <c r="W36" s="196">
        <v>10.23</v>
      </c>
      <c r="X36" s="196">
        <v>43.09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71.819999999999993</v>
      </c>
      <c r="AQ36" s="196">
        <v>26.5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185.77</v>
      </c>
      <c r="M37" s="196">
        <v>24.68</v>
      </c>
      <c r="N37" s="196">
        <v>34.700000000000003</v>
      </c>
      <c r="O37" s="196">
        <v>0</v>
      </c>
      <c r="P37" s="196">
        <v>36.24</v>
      </c>
      <c r="Q37" s="196">
        <v>1.76</v>
      </c>
      <c r="R37" s="196">
        <v>12.45</v>
      </c>
      <c r="S37" s="196">
        <v>4.26</v>
      </c>
      <c r="T37" s="196">
        <v>0</v>
      </c>
      <c r="U37" s="196">
        <v>24.61</v>
      </c>
      <c r="V37" s="196">
        <v>5.33</v>
      </c>
      <c r="W37" s="196">
        <v>10.23</v>
      </c>
      <c r="X37" s="196">
        <v>43.09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71.819999999999993</v>
      </c>
      <c r="AQ37" s="196">
        <v>26.5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185.77</v>
      </c>
      <c r="M38" s="196">
        <v>24.68</v>
      </c>
      <c r="N38" s="196">
        <v>34.700000000000003</v>
      </c>
      <c r="O38" s="196">
        <v>0</v>
      </c>
      <c r="P38" s="196">
        <v>36.24</v>
      </c>
      <c r="Q38" s="196">
        <v>1.76</v>
      </c>
      <c r="R38" s="196">
        <v>12.45</v>
      </c>
      <c r="S38" s="196">
        <v>4.26</v>
      </c>
      <c r="T38" s="196">
        <v>0</v>
      </c>
      <c r="U38" s="196">
        <v>24.61</v>
      </c>
      <c r="V38" s="196">
        <v>5.33</v>
      </c>
      <c r="W38" s="196">
        <v>10.23</v>
      </c>
      <c r="X38" s="196">
        <v>43.09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71.819999999999993</v>
      </c>
      <c r="AQ38" s="196">
        <v>26.5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8.9600000000000009</v>
      </c>
      <c r="L39" s="196">
        <v>185.77</v>
      </c>
      <c r="M39" s="196">
        <v>24.68</v>
      </c>
      <c r="N39" s="196">
        <v>34.700000000000003</v>
      </c>
      <c r="O39" s="196">
        <v>0</v>
      </c>
      <c r="P39" s="196">
        <v>36.24</v>
      </c>
      <c r="Q39" s="196">
        <v>1.76</v>
      </c>
      <c r="R39" s="196">
        <v>12.45</v>
      </c>
      <c r="S39" s="196">
        <v>4.26</v>
      </c>
      <c r="T39" s="196">
        <v>0</v>
      </c>
      <c r="U39" s="196">
        <v>24.61</v>
      </c>
      <c r="V39" s="196">
        <v>5.33</v>
      </c>
      <c r="W39" s="196">
        <v>10.23</v>
      </c>
      <c r="X39" s="196">
        <v>43.09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71.819999999999993</v>
      </c>
      <c r="AQ39" s="196">
        <v>26.5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8.9600000000000009</v>
      </c>
      <c r="L40" s="196">
        <v>185.77</v>
      </c>
      <c r="M40" s="196">
        <v>24.68</v>
      </c>
      <c r="N40" s="196">
        <v>34.700000000000003</v>
      </c>
      <c r="O40" s="196">
        <v>0</v>
      </c>
      <c r="P40" s="196">
        <v>36.24</v>
      </c>
      <c r="Q40" s="196">
        <v>1.76</v>
      </c>
      <c r="R40" s="196">
        <v>12.45</v>
      </c>
      <c r="S40" s="196">
        <v>4.26</v>
      </c>
      <c r="T40" s="196">
        <v>0</v>
      </c>
      <c r="U40" s="196">
        <v>24.61</v>
      </c>
      <c r="V40" s="196">
        <v>5.33</v>
      </c>
      <c r="W40" s="196">
        <v>10.23</v>
      </c>
      <c r="X40" s="196">
        <v>43.09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71.819999999999993</v>
      </c>
      <c r="AQ40" s="196">
        <v>26.5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8.9600000000000009</v>
      </c>
      <c r="L41" s="196">
        <v>185.77</v>
      </c>
      <c r="M41" s="196">
        <v>24.68</v>
      </c>
      <c r="N41" s="196">
        <v>34.700000000000003</v>
      </c>
      <c r="O41" s="196">
        <v>0</v>
      </c>
      <c r="P41" s="196">
        <v>36.24</v>
      </c>
      <c r="Q41" s="196">
        <v>1.76</v>
      </c>
      <c r="R41" s="196">
        <v>12.45</v>
      </c>
      <c r="S41" s="196">
        <v>4.26</v>
      </c>
      <c r="T41" s="196">
        <v>0</v>
      </c>
      <c r="U41" s="196">
        <v>24.61</v>
      </c>
      <c r="V41" s="196">
        <v>5.33</v>
      </c>
      <c r="W41" s="196">
        <v>10.23</v>
      </c>
      <c r="X41" s="196">
        <v>43.09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71.819999999999993</v>
      </c>
      <c r="AQ41" s="196">
        <v>26.5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8.9600000000000009</v>
      </c>
      <c r="L42" s="196">
        <v>185.77</v>
      </c>
      <c r="M42" s="196">
        <v>24.68</v>
      </c>
      <c r="N42" s="196">
        <v>34.700000000000003</v>
      </c>
      <c r="O42" s="196">
        <v>0</v>
      </c>
      <c r="P42" s="196">
        <v>36.24</v>
      </c>
      <c r="Q42" s="196">
        <v>1.76</v>
      </c>
      <c r="R42" s="196">
        <v>12.45</v>
      </c>
      <c r="S42" s="196">
        <v>4.26</v>
      </c>
      <c r="T42" s="196">
        <v>0</v>
      </c>
      <c r="U42" s="196">
        <v>24.61</v>
      </c>
      <c r="V42" s="196">
        <v>5.33</v>
      </c>
      <c r="W42" s="196">
        <v>10.23</v>
      </c>
      <c r="X42" s="196">
        <v>43.09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71.819999999999993</v>
      </c>
      <c r="AQ42" s="196">
        <v>26.5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8.9600000000000009</v>
      </c>
      <c r="L43" s="196">
        <v>183.98</v>
      </c>
      <c r="M43" s="196">
        <v>24.68</v>
      </c>
      <c r="N43" s="196">
        <v>34.700000000000003</v>
      </c>
      <c r="O43" s="196">
        <v>0</v>
      </c>
      <c r="P43" s="196">
        <v>36.24</v>
      </c>
      <c r="Q43" s="196">
        <v>3.2</v>
      </c>
      <c r="R43" s="196">
        <v>12.45</v>
      </c>
      <c r="S43" s="196">
        <v>4.26</v>
      </c>
      <c r="T43" s="196">
        <v>0</v>
      </c>
      <c r="U43" s="196">
        <v>24.61</v>
      </c>
      <c r="V43" s="196">
        <v>5.33</v>
      </c>
      <c r="W43" s="196">
        <v>6.82</v>
      </c>
      <c r="X43" s="196">
        <v>43.09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71.819999999999993</v>
      </c>
      <c r="AQ43" s="196">
        <v>26.5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8.9600000000000009</v>
      </c>
      <c r="L44" s="196">
        <v>183.98</v>
      </c>
      <c r="M44" s="196">
        <v>24.68</v>
      </c>
      <c r="N44" s="196">
        <v>34.700000000000003</v>
      </c>
      <c r="O44" s="196">
        <v>0</v>
      </c>
      <c r="P44" s="196">
        <v>36.24</v>
      </c>
      <c r="Q44" s="196">
        <v>3.2</v>
      </c>
      <c r="R44" s="196">
        <v>12.45</v>
      </c>
      <c r="S44" s="196">
        <v>4.26</v>
      </c>
      <c r="T44" s="196">
        <v>0</v>
      </c>
      <c r="U44" s="196">
        <v>24.61</v>
      </c>
      <c r="V44" s="196">
        <v>5.33</v>
      </c>
      <c r="W44" s="196">
        <v>6.82</v>
      </c>
      <c r="X44" s="196">
        <v>43.09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71.819999999999993</v>
      </c>
      <c r="AQ44" s="196">
        <v>26.5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8.9600000000000009</v>
      </c>
      <c r="L45" s="196">
        <v>183.98</v>
      </c>
      <c r="M45" s="196">
        <v>24.68</v>
      </c>
      <c r="N45" s="196">
        <v>34.700000000000003</v>
      </c>
      <c r="O45" s="196">
        <v>0</v>
      </c>
      <c r="P45" s="196">
        <v>36.24</v>
      </c>
      <c r="Q45" s="196">
        <v>3.2</v>
      </c>
      <c r="R45" s="196">
        <v>12.45</v>
      </c>
      <c r="S45" s="196">
        <v>7.76</v>
      </c>
      <c r="T45" s="196">
        <v>0</v>
      </c>
      <c r="U45" s="196">
        <v>24.61</v>
      </c>
      <c r="V45" s="196">
        <v>5.33</v>
      </c>
      <c r="W45" s="196">
        <v>6.82</v>
      </c>
      <c r="X45" s="196">
        <v>43.09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71.819999999999993</v>
      </c>
      <c r="AQ45" s="196">
        <v>26.5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8.9600000000000009</v>
      </c>
      <c r="L46" s="196">
        <v>183.98</v>
      </c>
      <c r="M46" s="196">
        <v>24.68</v>
      </c>
      <c r="N46" s="196">
        <v>34.700000000000003</v>
      </c>
      <c r="O46" s="196">
        <v>0</v>
      </c>
      <c r="P46" s="196">
        <v>36.24</v>
      </c>
      <c r="Q46" s="196">
        <v>3.2</v>
      </c>
      <c r="R46" s="196">
        <v>12.45</v>
      </c>
      <c r="S46" s="196">
        <v>7.76</v>
      </c>
      <c r="T46" s="196">
        <v>0</v>
      </c>
      <c r="U46" s="196">
        <v>24.61</v>
      </c>
      <c r="V46" s="196">
        <v>5.33</v>
      </c>
      <c r="W46" s="196">
        <v>6.82</v>
      </c>
      <c r="X46" s="196">
        <v>43.09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71.819999999999993</v>
      </c>
      <c r="AQ46" s="196">
        <v>26.5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8.9600000000000009</v>
      </c>
      <c r="L47" s="196">
        <v>185.78</v>
      </c>
      <c r="M47" s="196">
        <v>24.68</v>
      </c>
      <c r="N47" s="196">
        <v>34.700000000000003</v>
      </c>
      <c r="O47" s="196">
        <v>0</v>
      </c>
      <c r="P47" s="196">
        <v>36.24</v>
      </c>
      <c r="Q47" s="196">
        <v>3.2</v>
      </c>
      <c r="R47" s="196">
        <v>12.45</v>
      </c>
      <c r="S47" s="196">
        <v>7.76</v>
      </c>
      <c r="T47" s="196">
        <v>0</v>
      </c>
      <c r="U47" s="196">
        <v>24.61</v>
      </c>
      <c r="V47" s="196">
        <v>5.33</v>
      </c>
      <c r="W47" s="196">
        <v>6.82</v>
      </c>
      <c r="X47" s="196">
        <v>43.09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71.819999999999993</v>
      </c>
      <c r="AQ47" s="196">
        <v>26.5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8.9600000000000009</v>
      </c>
      <c r="L48" s="196">
        <v>185.78</v>
      </c>
      <c r="M48" s="196">
        <v>24.68</v>
      </c>
      <c r="N48" s="196">
        <v>34.700000000000003</v>
      </c>
      <c r="O48" s="196">
        <v>0</v>
      </c>
      <c r="P48" s="196">
        <v>36.24</v>
      </c>
      <c r="Q48" s="196">
        <v>3.06</v>
      </c>
      <c r="R48" s="196">
        <v>12.45</v>
      </c>
      <c r="S48" s="196">
        <v>7.34</v>
      </c>
      <c r="T48" s="196">
        <v>0</v>
      </c>
      <c r="U48" s="196">
        <v>24.61</v>
      </c>
      <c r="V48" s="196">
        <v>5.33</v>
      </c>
      <c r="W48" s="196">
        <v>6.82</v>
      </c>
      <c r="X48" s="196">
        <v>43.09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71.819999999999993</v>
      </c>
      <c r="AQ48" s="196">
        <v>26.5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8.9600000000000009</v>
      </c>
      <c r="L49" s="196">
        <v>185.78</v>
      </c>
      <c r="M49" s="196">
        <v>24.68</v>
      </c>
      <c r="N49" s="196">
        <v>34.700000000000003</v>
      </c>
      <c r="O49" s="196">
        <v>0</v>
      </c>
      <c r="P49" s="196">
        <v>36.24</v>
      </c>
      <c r="Q49" s="196">
        <v>3.06</v>
      </c>
      <c r="R49" s="196">
        <v>12.45</v>
      </c>
      <c r="S49" s="196">
        <v>7.34</v>
      </c>
      <c r="T49" s="196">
        <v>0</v>
      </c>
      <c r="U49" s="196">
        <v>24.61</v>
      </c>
      <c r="V49" s="196">
        <v>5.33</v>
      </c>
      <c r="W49" s="196">
        <v>6.82</v>
      </c>
      <c r="X49" s="196">
        <v>43.09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71.819999999999993</v>
      </c>
      <c r="AQ49" s="196">
        <v>26.5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8.9600000000000009</v>
      </c>
      <c r="L50" s="196">
        <v>185.78</v>
      </c>
      <c r="M50" s="196">
        <v>24.68</v>
      </c>
      <c r="N50" s="196">
        <v>34.700000000000003</v>
      </c>
      <c r="O50" s="196">
        <v>0</v>
      </c>
      <c r="P50" s="196">
        <v>36.24</v>
      </c>
      <c r="Q50" s="196">
        <v>3.06</v>
      </c>
      <c r="R50" s="196">
        <v>12.45</v>
      </c>
      <c r="S50" s="196">
        <v>7.34</v>
      </c>
      <c r="T50" s="196">
        <v>0</v>
      </c>
      <c r="U50" s="196">
        <v>24.61</v>
      </c>
      <c r="V50" s="196">
        <v>5.33</v>
      </c>
      <c r="W50" s="196">
        <v>6.82</v>
      </c>
      <c r="X50" s="196">
        <v>43.09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71.819999999999993</v>
      </c>
      <c r="AQ50" s="196">
        <v>26.5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8.9600000000000009</v>
      </c>
      <c r="L51" s="196">
        <v>185.78</v>
      </c>
      <c r="M51" s="196">
        <v>24.68</v>
      </c>
      <c r="N51" s="196">
        <v>34.700000000000003</v>
      </c>
      <c r="O51" s="196">
        <v>0</v>
      </c>
      <c r="P51" s="196">
        <v>36.24</v>
      </c>
      <c r="Q51" s="196">
        <v>3.06</v>
      </c>
      <c r="R51" s="196">
        <v>12.45</v>
      </c>
      <c r="S51" s="196">
        <v>1.96</v>
      </c>
      <c r="T51" s="196">
        <v>0</v>
      </c>
      <c r="U51" s="196">
        <v>24.61</v>
      </c>
      <c r="V51" s="196">
        <v>5.57</v>
      </c>
      <c r="W51" s="196">
        <v>6.82</v>
      </c>
      <c r="X51" s="196">
        <v>43.09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71.819999999999993</v>
      </c>
      <c r="AQ51" s="196">
        <v>26.5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0.92</v>
      </c>
      <c r="L52" s="196">
        <v>185.78</v>
      </c>
      <c r="M52" s="196">
        <v>24.68</v>
      </c>
      <c r="N52" s="196">
        <v>34.700000000000003</v>
      </c>
      <c r="O52" s="196">
        <v>0</v>
      </c>
      <c r="P52" s="196">
        <v>36.24</v>
      </c>
      <c r="Q52" s="196">
        <v>1.83</v>
      </c>
      <c r="R52" s="196">
        <v>12.45</v>
      </c>
      <c r="S52" s="196">
        <v>1.84</v>
      </c>
      <c r="T52" s="196">
        <v>0</v>
      </c>
      <c r="U52" s="196">
        <v>24.61</v>
      </c>
      <c r="V52" s="196">
        <v>5.34</v>
      </c>
      <c r="W52" s="196">
        <v>6.82</v>
      </c>
      <c r="X52" s="196">
        <v>43.09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71.819999999999993</v>
      </c>
      <c r="AQ52" s="196">
        <v>26.5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0.92</v>
      </c>
      <c r="L53" s="196">
        <v>155.9</v>
      </c>
      <c r="M53" s="196">
        <v>24.68</v>
      </c>
      <c r="N53" s="196">
        <v>34.700000000000003</v>
      </c>
      <c r="O53" s="196">
        <v>0</v>
      </c>
      <c r="P53" s="196">
        <v>36.24</v>
      </c>
      <c r="Q53" s="196">
        <v>1.83</v>
      </c>
      <c r="R53" s="196">
        <v>12.45</v>
      </c>
      <c r="S53" s="196">
        <v>1.84</v>
      </c>
      <c r="T53" s="196">
        <v>0</v>
      </c>
      <c r="U53" s="196">
        <v>24.61</v>
      </c>
      <c r="V53" s="196">
        <v>5.34</v>
      </c>
      <c r="W53" s="196">
        <v>6.82</v>
      </c>
      <c r="X53" s="196">
        <v>43.09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71.819999999999993</v>
      </c>
      <c r="AQ53" s="196">
        <v>26.5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0.92</v>
      </c>
      <c r="L54" s="196">
        <v>119.21</v>
      </c>
      <c r="M54" s="196">
        <v>24.68</v>
      </c>
      <c r="N54" s="196">
        <v>34.700000000000003</v>
      </c>
      <c r="O54" s="196">
        <v>0</v>
      </c>
      <c r="P54" s="196">
        <v>36.24</v>
      </c>
      <c r="Q54" s="196">
        <v>1.83</v>
      </c>
      <c r="R54" s="196">
        <v>12.45</v>
      </c>
      <c r="S54" s="196">
        <v>1.84</v>
      </c>
      <c r="T54" s="196">
        <v>0</v>
      </c>
      <c r="U54" s="196">
        <v>24.61</v>
      </c>
      <c r="V54" s="196">
        <v>5.34</v>
      </c>
      <c r="W54" s="196">
        <v>6.82</v>
      </c>
      <c r="X54" s="196">
        <v>43.09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71.819999999999993</v>
      </c>
      <c r="AQ54" s="196">
        <v>26.5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0.92</v>
      </c>
      <c r="L55" s="196">
        <v>101.51</v>
      </c>
      <c r="M55" s="196">
        <v>24.68</v>
      </c>
      <c r="N55" s="196">
        <v>34.700000000000003</v>
      </c>
      <c r="O55" s="196">
        <v>0</v>
      </c>
      <c r="P55" s="196">
        <v>36.24</v>
      </c>
      <c r="Q55" s="196">
        <v>0.92</v>
      </c>
      <c r="R55" s="196">
        <v>1.91</v>
      </c>
      <c r="S55" s="196">
        <v>0.92</v>
      </c>
      <c r="T55" s="196">
        <v>0</v>
      </c>
      <c r="U55" s="196">
        <v>24.61</v>
      </c>
      <c r="V55" s="196">
        <v>0.96</v>
      </c>
      <c r="W55" s="196">
        <v>6.82</v>
      </c>
      <c r="X55" s="196">
        <v>43.09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71.819999999999993</v>
      </c>
      <c r="AQ55" s="196">
        <v>14.36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0.92</v>
      </c>
      <c r="L56" s="196">
        <v>101.51</v>
      </c>
      <c r="M56" s="196">
        <v>24.68</v>
      </c>
      <c r="N56" s="196">
        <v>34.700000000000003</v>
      </c>
      <c r="O56" s="196">
        <v>0</v>
      </c>
      <c r="P56" s="196">
        <v>36.24</v>
      </c>
      <c r="Q56" s="196">
        <v>0.92</v>
      </c>
      <c r="R56" s="196">
        <v>1.91</v>
      </c>
      <c r="S56" s="196">
        <v>0.92</v>
      </c>
      <c r="T56" s="196">
        <v>0</v>
      </c>
      <c r="U56" s="196">
        <v>24.61</v>
      </c>
      <c r="V56" s="196">
        <v>0.96</v>
      </c>
      <c r="W56" s="196">
        <v>6.82</v>
      </c>
      <c r="X56" s="196">
        <v>43.09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71.819999999999993</v>
      </c>
      <c r="AQ56" s="196">
        <v>6.7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0.92</v>
      </c>
      <c r="L57" s="196">
        <v>101.51</v>
      </c>
      <c r="M57" s="196">
        <v>24.68</v>
      </c>
      <c r="N57" s="196">
        <v>34.700000000000003</v>
      </c>
      <c r="O57" s="196">
        <v>0</v>
      </c>
      <c r="P57" s="196">
        <v>36.24</v>
      </c>
      <c r="Q57" s="196">
        <v>1.83</v>
      </c>
      <c r="R57" s="196">
        <v>12.45</v>
      </c>
      <c r="S57" s="196">
        <v>1.84</v>
      </c>
      <c r="T57" s="196">
        <v>0</v>
      </c>
      <c r="U57" s="196">
        <v>24.61</v>
      </c>
      <c r="V57" s="196">
        <v>5.34</v>
      </c>
      <c r="W57" s="196">
        <v>6.82</v>
      </c>
      <c r="X57" s="196">
        <v>43.09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71.819999999999993</v>
      </c>
      <c r="AQ57" s="196">
        <v>14.36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0.92</v>
      </c>
      <c r="L58" s="196">
        <v>101.51</v>
      </c>
      <c r="M58" s="196">
        <v>24.68</v>
      </c>
      <c r="N58" s="196">
        <v>34.700000000000003</v>
      </c>
      <c r="O58" s="196">
        <v>0</v>
      </c>
      <c r="P58" s="196">
        <v>36.24</v>
      </c>
      <c r="Q58" s="196">
        <v>1.83</v>
      </c>
      <c r="R58" s="196">
        <v>12.45</v>
      </c>
      <c r="S58" s="196">
        <v>1.84</v>
      </c>
      <c r="T58" s="196">
        <v>0</v>
      </c>
      <c r="U58" s="196">
        <v>24.61</v>
      </c>
      <c r="V58" s="196">
        <v>5.34</v>
      </c>
      <c r="W58" s="196">
        <v>6.82</v>
      </c>
      <c r="X58" s="196">
        <v>43.09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71.819999999999993</v>
      </c>
      <c r="AQ58" s="196">
        <v>26.5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0.92</v>
      </c>
      <c r="L59" s="196">
        <v>101.51</v>
      </c>
      <c r="M59" s="196">
        <v>24.68</v>
      </c>
      <c r="N59" s="196">
        <v>34.700000000000003</v>
      </c>
      <c r="O59" s="196">
        <v>0</v>
      </c>
      <c r="P59" s="196">
        <v>36.24</v>
      </c>
      <c r="Q59" s="196">
        <v>1.83</v>
      </c>
      <c r="R59" s="196">
        <v>12.45</v>
      </c>
      <c r="S59" s="196">
        <v>1.84</v>
      </c>
      <c r="T59" s="196">
        <v>0</v>
      </c>
      <c r="U59" s="196">
        <v>24.61</v>
      </c>
      <c r="V59" s="196">
        <v>5.34</v>
      </c>
      <c r="W59" s="196">
        <v>6.82</v>
      </c>
      <c r="X59" s="196">
        <v>43.09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71.819999999999993</v>
      </c>
      <c r="AQ59" s="196">
        <v>26.5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0.92</v>
      </c>
      <c r="L60" s="196">
        <v>101.51</v>
      </c>
      <c r="M60" s="196">
        <v>24.68</v>
      </c>
      <c r="N60" s="196">
        <v>34.700000000000003</v>
      </c>
      <c r="O60" s="196">
        <v>0</v>
      </c>
      <c r="P60" s="196">
        <v>36.24</v>
      </c>
      <c r="Q60" s="196">
        <v>1.83</v>
      </c>
      <c r="R60" s="196">
        <v>12.45</v>
      </c>
      <c r="S60" s="196">
        <v>1.84</v>
      </c>
      <c r="T60" s="196">
        <v>0</v>
      </c>
      <c r="U60" s="196">
        <v>24.61</v>
      </c>
      <c r="V60" s="196">
        <v>5.34</v>
      </c>
      <c r="W60" s="196">
        <v>6.82</v>
      </c>
      <c r="X60" s="196">
        <v>43.09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71.819999999999993</v>
      </c>
      <c r="AQ60" s="196">
        <v>26.5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0.92</v>
      </c>
      <c r="L61" s="196">
        <v>128.38999999999999</v>
      </c>
      <c r="M61" s="196">
        <v>24.68</v>
      </c>
      <c r="N61" s="196">
        <v>34.700000000000003</v>
      </c>
      <c r="O61" s="196">
        <v>0</v>
      </c>
      <c r="P61" s="196">
        <v>36.24</v>
      </c>
      <c r="Q61" s="196">
        <v>1.83</v>
      </c>
      <c r="R61" s="196">
        <v>12.45</v>
      </c>
      <c r="S61" s="196">
        <v>1.84</v>
      </c>
      <c r="T61" s="196">
        <v>0</v>
      </c>
      <c r="U61" s="196">
        <v>24.61</v>
      </c>
      <c r="V61" s="196">
        <v>5.34</v>
      </c>
      <c r="W61" s="196">
        <v>6.82</v>
      </c>
      <c r="X61" s="196">
        <v>43.09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71.819999999999993</v>
      </c>
      <c r="AQ61" s="196">
        <v>26.5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0.92</v>
      </c>
      <c r="L62" s="196">
        <v>137.55000000000001</v>
      </c>
      <c r="M62" s="196">
        <v>24.68</v>
      </c>
      <c r="N62" s="196">
        <v>34.700000000000003</v>
      </c>
      <c r="O62" s="196">
        <v>0</v>
      </c>
      <c r="P62" s="196">
        <v>36.24</v>
      </c>
      <c r="Q62" s="196">
        <v>1.83</v>
      </c>
      <c r="R62" s="196">
        <v>12.45</v>
      </c>
      <c r="S62" s="196">
        <v>1.84</v>
      </c>
      <c r="T62" s="196">
        <v>0</v>
      </c>
      <c r="U62" s="196">
        <v>24.61</v>
      </c>
      <c r="V62" s="196">
        <v>5.34</v>
      </c>
      <c r="W62" s="196">
        <v>6.82</v>
      </c>
      <c r="X62" s="196">
        <v>43.09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71.819999999999993</v>
      </c>
      <c r="AQ62" s="196">
        <v>26.5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0.92</v>
      </c>
      <c r="L63" s="196">
        <v>137.55000000000001</v>
      </c>
      <c r="M63" s="196">
        <v>24.68</v>
      </c>
      <c r="N63" s="196">
        <v>34.700000000000003</v>
      </c>
      <c r="O63" s="196">
        <v>0</v>
      </c>
      <c r="P63" s="196">
        <v>36.24</v>
      </c>
      <c r="Q63" s="196">
        <v>1.83</v>
      </c>
      <c r="R63" s="196">
        <v>12.45</v>
      </c>
      <c r="S63" s="196">
        <v>1.84</v>
      </c>
      <c r="T63" s="196">
        <v>0</v>
      </c>
      <c r="U63" s="196">
        <v>24.61</v>
      </c>
      <c r="V63" s="196">
        <v>5.34</v>
      </c>
      <c r="W63" s="196">
        <v>6.82</v>
      </c>
      <c r="X63" s="196">
        <v>43.09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71.819999999999993</v>
      </c>
      <c r="AQ63" s="196">
        <v>26.5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0.92</v>
      </c>
      <c r="L64" s="196">
        <v>155.9</v>
      </c>
      <c r="M64" s="196">
        <v>24.68</v>
      </c>
      <c r="N64" s="196">
        <v>34.700000000000003</v>
      </c>
      <c r="O64" s="196">
        <v>0</v>
      </c>
      <c r="P64" s="196">
        <v>36.24</v>
      </c>
      <c r="Q64" s="196">
        <v>1.83</v>
      </c>
      <c r="R64" s="196">
        <v>12.45</v>
      </c>
      <c r="S64" s="196">
        <v>1.84</v>
      </c>
      <c r="T64" s="196">
        <v>0</v>
      </c>
      <c r="U64" s="196">
        <v>24.61</v>
      </c>
      <c r="V64" s="196">
        <v>5.34</v>
      </c>
      <c r="W64" s="196">
        <v>6.82</v>
      </c>
      <c r="X64" s="196">
        <v>43.09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71.819999999999993</v>
      </c>
      <c r="AQ64" s="196">
        <v>26.5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0.92</v>
      </c>
      <c r="L65" s="196">
        <v>185.78</v>
      </c>
      <c r="M65" s="196">
        <v>24.68</v>
      </c>
      <c r="N65" s="196">
        <v>34.700000000000003</v>
      </c>
      <c r="O65" s="196">
        <v>0</v>
      </c>
      <c r="P65" s="196">
        <v>36.24</v>
      </c>
      <c r="Q65" s="196">
        <v>1.83</v>
      </c>
      <c r="R65" s="196">
        <v>12.45</v>
      </c>
      <c r="S65" s="196">
        <v>1.84</v>
      </c>
      <c r="T65" s="196">
        <v>0</v>
      </c>
      <c r="U65" s="196">
        <v>24.61</v>
      </c>
      <c r="V65" s="196">
        <v>5.34</v>
      </c>
      <c r="W65" s="196">
        <v>6.82</v>
      </c>
      <c r="X65" s="196">
        <v>43.09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71.819999999999993</v>
      </c>
      <c r="AQ65" s="196">
        <v>26.5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0.92</v>
      </c>
      <c r="L66" s="196">
        <v>185.78</v>
      </c>
      <c r="M66" s="196">
        <v>24.68</v>
      </c>
      <c r="N66" s="196">
        <v>34.700000000000003</v>
      </c>
      <c r="O66" s="196">
        <v>0</v>
      </c>
      <c r="P66" s="196">
        <v>36.24</v>
      </c>
      <c r="Q66" s="196">
        <v>1.83</v>
      </c>
      <c r="R66" s="196">
        <v>12.45</v>
      </c>
      <c r="S66" s="196">
        <v>7.34</v>
      </c>
      <c r="T66" s="196">
        <v>0</v>
      </c>
      <c r="U66" s="196">
        <v>24.61</v>
      </c>
      <c r="V66" s="196">
        <v>5.34</v>
      </c>
      <c r="W66" s="196">
        <v>6.82</v>
      </c>
      <c r="X66" s="196">
        <v>43.09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71.819999999999993</v>
      </c>
      <c r="AQ66" s="196">
        <v>26.5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8.58</v>
      </c>
      <c r="L67" s="196">
        <v>185.77</v>
      </c>
      <c r="M67" s="196">
        <v>24.68</v>
      </c>
      <c r="N67" s="196">
        <v>34.700000000000003</v>
      </c>
      <c r="O67" s="196">
        <v>0</v>
      </c>
      <c r="P67" s="196">
        <v>36.24</v>
      </c>
      <c r="Q67" s="196">
        <v>3.06</v>
      </c>
      <c r="R67" s="196">
        <v>12.45</v>
      </c>
      <c r="S67" s="196">
        <v>7.34</v>
      </c>
      <c r="T67" s="196">
        <v>0</v>
      </c>
      <c r="U67" s="196">
        <v>24.61</v>
      </c>
      <c r="V67" s="196">
        <v>5.34</v>
      </c>
      <c r="W67" s="196">
        <v>6.82</v>
      </c>
      <c r="X67" s="196">
        <v>43.09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71.819999999999993</v>
      </c>
      <c r="AQ67" s="196">
        <v>26.5</v>
      </c>
      <c r="AR67" s="196">
        <v>22.49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8.58</v>
      </c>
      <c r="L68" s="196">
        <v>185.77</v>
      </c>
      <c r="M68" s="196">
        <v>24.68</v>
      </c>
      <c r="N68" s="196">
        <v>34.700000000000003</v>
      </c>
      <c r="O68" s="196">
        <v>0</v>
      </c>
      <c r="P68" s="196">
        <v>36.24</v>
      </c>
      <c r="Q68" s="196">
        <v>3.06</v>
      </c>
      <c r="R68" s="196">
        <v>12.45</v>
      </c>
      <c r="S68" s="196">
        <v>7.34</v>
      </c>
      <c r="T68" s="196">
        <v>0</v>
      </c>
      <c r="U68" s="196">
        <v>24.61</v>
      </c>
      <c r="V68" s="196">
        <v>5.33</v>
      </c>
      <c r="W68" s="196">
        <v>6.82</v>
      </c>
      <c r="X68" s="196">
        <v>43.09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71.819999999999993</v>
      </c>
      <c r="AQ68" s="196">
        <v>26.5</v>
      </c>
      <c r="AR68" s="196">
        <v>16.98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8.58</v>
      </c>
      <c r="L69" s="196">
        <v>185.77</v>
      </c>
      <c r="M69" s="196">
        <v>24.68</v>
      </c>
      <c r="N69" s="196">
        <v>34.700000000000003</v>
      </c>
      <c r="O69" s="196">
        <v>0</v>
      </c>
      <c r="P69" s="196">
        <v>36.24</v>
      </c>
      <c r="Q69" s="196">
        <v>1.68</v>
      </c>
      <c r="R69" s="196">
        <v>12.45</v>
      </c>
      <c r="S69" s="196">
        <v>4.08</v>
      </c>
      <c r="T69" s="196">
        <v>0</v>
      </c>
      <c r="U69" s="196">
        <v>24.61</v>
      </c>
      <c r="V69" s="196">
        <v>5.33</v>
      </c>
      <c r="W69" s="196">
        <v>6.82</v>
      </c>
      <c r="X69" s="196">
        <v>43.09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71.819999999999993</v>
      </c>
      <c r="AQ69" s="196">
        <v>26.5</v>
      </c>
      <c r="AR69" s="196">
        <v>7.06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8.42</v>
      </c>
      <c r="L70" s="196">
        <v>185.77</v>
      </c>
      <c r="M70" s="196">
        <v>24.68</v>
      </c>
      <c r="N70" s="196">
        <v>34.700000000000003</v>
      </c>
      <c r="O70" s="196">
        <v>0</v>
      </c>
      <c r="P70" s="196">
        <v>36.24</v>
      </c>
      <c r="Q70" s="196">
        <v>1.43</v>
      </c>
      <c r="R70" s="196">
        <v>12.45</v>
      </c>
      <c r="S70" s="196">
        <v>3.73</v>
      </c>
      <c r="T70" s="196">
        <v>0</v>
      </c>
      <c r="U70" s="196">
        <v>24.61</v>
      </c>
      <c r="V70" s="196">
        <v>5.33</v>
      </c>
      <c r="W70" s="196">
        <v>6.82</v>
      </c>
      <c r="X70" s="196">
        <v>43.09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71.819999999999993</v>
      </c>
      <c r="AQ70" s="196">
        <v>26.5</v>
      </c>
      <c r="AR70" s="196">
        <v>3.19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8.57</v>
      </c>
      <c r="L71" s="196">
        <v>185.77</v>
      </c>
      <c r="M71" s="196">
        <v>24.68</v>
      </c>
      <c r="N71" s="196">
        <v>34.700000000000003</v>
      </c>
      <c r="O71" s="196">
        <v>0</v>
      </c>
      <c r="P71" s="196">
        <v>36.24</v>
      </c>
      <c r="Q71" s="196">
        <v>1.68</v>
      </c>
      <c r="R71" s="196">
        <v>12.45</v>
      </c>
      <c r="S71" s="196">
        <v>4.08</v>
      </c>
      <c r="T71" s="196">
        <v>0</v>
      </c>
      <c r="U71" s="196">
        <v>24.61</v>
      </c>
      <c r="V71" s="196">
        <v>5.33</v>
      </c>
      <c r="W71" s="196">
        <v>6.82</v>
      </c>
      <c r="X71" s="196">
        <v>43.09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67.430000000000007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71.819999999999993</v>
      </c>
      <c r="AQ71" s="196">
        <v>22.33</v>
      </c>
      <c r="AR71" s="196">
        <v>1.1399999999999999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8.57</v>
      </c>
      <c r="L72" s="196">
        <v>185.77</v>
      </c>
      <c r="M72" s="196">
        <v>24.68</v>
      </c>
      <c r="N72" s="196">
        <v>34.700000000000003</v>
      </c>
      <c r="O72" s="196">
        <v>0</v>
      </c>
      <c r="P72" s="196">
        <v>36.24</v>
      </c>
      <c r="Q72" s="196">
        <v>1.68</v>
      </c>
      <c r="R72" s="196">
        <v>12.45</v>
      </c>
      <c r="S72" s="196">
        <v>4.08</v>
      </c>
      <c r="T72" s="196">
        <v>0</v>
      </c>
      <c r="U72" s="196">
        <v>24.61</v>
      </c>
      <c r="V72" s="196">
        <v>5.33</v>
      </c>
      <c r="W72" s="196">
        <v>6.82</v>
      </c>
      <c r="X72" s="196">
        <v>43.09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71.819999999999993</v>
      </c>
      <c r="AQ72" s="196">
        <v>22.33</v>
      </c>
      <c r="AR72" s="196">
        <v>0.54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8.57</v>
      </c>
      <c r="L73" s="196">
        <v>185.77</v>
      </c>
      <c r="M73" s="196">
        <v>24.68</v>
      </c>
      <c r="N73" s="196">
        <v>34.700000000000003</v>
      </c>
      <c r="O73" s="196">
        <v>0</v>
      </c>
      <c r="P73" s="196">
        <v>36.24</v>
      </c>
      <c r="Q73" s="196">
        <v>1.68</v>
      </c>
      <c r="R73" s="196">
        <v>12.45</v>
      </c>
      <c r="S73" s="196">
        <v>4.08</v>
      </c>
      <c r="T73" s="196">
        <v>0</v>
      </c>
      <c r="U73" s="196">
        <v>24.61</v>
      </c>
      <c r="V73" s="196">
        <v>5.33</v>
      </c>
      <c r="W73" s="196">
        <v>6.82</v>
      </c>
      <c r="X73" s="196">
        <v>43.09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71.819999999999993</v>
      </c>
      <c r="AQ73" s="196">
        <v>22.33</v>
      </c>
      <c r="AR73" s="196">
        <v>0.24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8.57</v>
      </c>
      <c r="L74" s="196">
        <v>185.77</v>
      </c>
      <c r="M74" s="196">
        <v>24.68</v>
      </c>
      <c r="N74" s="196">
        <v>34.700000000000003</v>
      </c>
      <c r="O74" s="196">
        <v>0</v>
      </c>
      <c r="P74" s="196">
        <v>36.24</v>
      </c>
      <c r="Q74" s="196">
        <v>1.68</v>
      </c>
      <c r="R74" s="196">
        <v>12.45</v>
      </c>
      <c r="S74" s="196">
        <v>4.08</v>
      </c>
      <c r="T74" s="196">
        <v>0</v>
      </c>
      <c r="U74" s="196">
        <v>24.61</v>
      </c>
      <c r="V74" s="196">
        <v>5.33</v>
      </c>
      <c r="W74" s="196">
        <v>6.82</v>
      </c>
      <c r="X74" s="196">
        <v>43.09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71.819999999999993</v>
      </c>
      <c r="AQ74" s="196">
        <v>22.33</v>
      </c>
      <c r="AR74" s="196">
        <v>0.16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8.57</v>
      </c>
      <c r="L75" s="196">
        <v>185.77</v>
      </c>
      <c r="M75" s="196">
        <v>24.68</v>
      </c>
      <c r="N75" s="196">
        <v>34.700000000000003</v>
      </c>
      <c r="O75" s="196">
        <v>0</v>
      </c>
      <c r="P75" s="196">
        <v>36.24</v>
      </c>
      <c r="Q75" s="196">
        <v>1.68</v>
      </c>
      <c r="R75" s="196">
        <v>12.45</v>
      </c>
      <c r="S75" s="196">
        <v>4.08</v>
      </c>
      <c r="T75" s="196">
        <v>0</v>
      </c>
      <c r="U75" s="196">
        <v>24.61</v>
      </c>
      <c r="V75" s="196">
        <v>5.33</v>
      </c>
      <c r="W75" s="196">
        <v>6.82</v>
      </c>
      <c r="X75" s="196">
        <v>43.09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71.819999999999993</v>
      </c>
      <c r="AQ75" s="196">
        <v>22.33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8.57</v>
      </c>
      <c r="L76" s="196">
        <v>185.77</v>
      </c>
      <c r="M76" s="196">
        <v>24.68</v>
      </c>
      <c r="N76" s="196">
        <v>34.700000000000003</v>
      </c>
      <c r="O76" s="196">
        <v>0</v>
      </c>
      <c r="P76" s="196">
        <v>36.24</v>
      </c>
      <c r="Q76" s="196">
        <v>1.68</v>
      </c>
      <c r="R76" s="196">
        <v>12.45</v>
      </c>
      <c r="S76" s="196">
        <v>4.08</v>
      </c>
      <c r="T76" s="196">
        <v>0</v>
      </c>
      <c r="U76" s="196">
        <v>24.61</v>
      </c>
      <c r="V76" s="196">
        <v>5.33</v>
      </c>
      <c r="W76" s="196">
        <v>6.82</v>
      </c>
      <c r="X76" s="196">
        <v>43.09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71.819999999999993</v>
      </c>
      <c r="AQ76" s="196">
        <v>22.33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8.57</v>
      </c>
      <c r="L77" s="196">
        <v>185.77</v>
      </c>
      <c r="M77" s="196">
        <v>25.68</v>
      </c>
      <c r="N77" s="196">
        <v>34.700000000000003</v>
      </c>
      <c r="O77" s="196">
        <v>0</v>
      </c>
      <c r="P77" s="196">
        <v>36.24</v>
      </c>
      <c r="Q77" s="196">
        <v>1.68</v>
      </c>
      <c r="R77" s="196">
        <v>12.45</v>
      </c>
      <c r="S77" s="196">
        <v>4.08</v>
      </c>
      <c r="T77" s="196">
        <v>0</v>
      </c>
      <c r="U77" s="196">
        <v>24.61</v>
      </c>
      <c r="V77" s="196">
        <v>5.33</v>
      </c>
      <c r="W77" s="196">
        <v>6.82</v>
      </c>
      <c r="X77" s="196">
        <v>43.09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71.819999999999993</v>
      </c>
      <c r="AQ77" s="196">
        <v>22.33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8.57</v>
      </c>
      <c r="L78" s="196">
        <v>185.77</v>
      </c>
      <c r="M78" s="196">
        <v>25.86</v>
      </c>
      <c r="N78" s="196">
        <v>34.700000000000003</v>
      </c>
      <c r="O78" s="196">
        <v>0</v>
      </c>
      <c r="P78" s="196">
        <v>36.24</v>
      </c>
      <c r="Q78" s="196">
        <v>1.68</v>
      </c>
      <c r="R78" s="196">
        <v>12.45</v>
      </c>
      <c r="S78" s="196">
        <v>4.08</v>
      </c>
      <c r="T78" s="196">
        <v>0</v>
      </c>
      <c r="U78" s="196">
        <v>24.61</v>
      </c>
      <c r="V78" s="196">
        <v>5.33</v>
      </c>
      <c r="W78" s="196">
        <v>6.82</v>
      </c>
      <c r="X78" s="196">
        <v>43.09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71.819999999999993</v>
      </c>
      <c r="AQ78" s="196">
        <v>22.33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8.57</v>
      </c>
      <c r="L79" s="196">
        <v>185.77</v>
      </c>
      <c r="M79" s="196">
        <v>25.86</v>
      </c>
      <c r="N79" s="196">
        <v>34.700000000000003</v>
      </c>
      <c r="O79" s="196">
        <v>0</v>
      </c>
      <c r="P79" s="196">
        <v>36.24</v>
      </c>
      <c r="Q79" s="196">
        <v>1.68</v>
      </c>
      <c r="R79" s="196">
        <v>12.45</v>
      </c>
      <c r="S79" s="196">
        <v>4.08</v>
      </c>
      <c r="T79" s="196">
        <v>0</v>
      </c>
      <c r="U79" s="196">
        <v>24.61</v>
      </c>
      <c r="V79" s="196">
        <v>5.33</v>
      </c>
      <c r="W79" s="196">
        <v>6.82</v>
      </c>
      <c r="X79" s="196">
        <v>43.09</v>
      </c>
      <c r="Y79" s="196">
        <v>0</v>
      </c>
      <c r="Z79">
        <v>0</v>
      </c>
      <c r="AA79" s="196">
        <v>11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52.82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71.819999999999993</v>
      </c>
      <c r="AQ79" s="196">
        <v>22.33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8.57</v>
      </c>
      <c r="L80" s="196">
        <v>185.77</v>
      </c>
      <c r="M80" s="196">
        <v>25.86</v>
      </c>
      <c r="N80" s="196">
        <v>34.700000000000003</v>
      </c>
      <c r="O80" s="196">
        <v>0</v>
      </c>
      <c r="P80" s="196">
        <v>36.24</v>
      </c>
      <c r="Q80" s="196">
        <v>1.68</v>
      </c>
      <c r="R80" s="196">
        <v>12.45</v>
      </c>
      <c r="S80" s="196">
        <v>4.08</v>
      </c>
      <c r="T80" s="196">
        <v>0</v>
      </c>
      <c r="U80" s="196">
        <v>24.61</v>
      </c>
      <c r="V80" s="196">
        <v>5.33</v>
      </c>
      <c r="W80" s="196">
        <v>6.82</v>
      </c>
      <c r="X80" s="196">
        <v>43.09</v>
      </c>
      <c r="Y80" s="196">
        <v>0</v>
      </c>
      <c r="Z80">
        <v>0</v>
      </c>
      <c r="AA80" s="196">
        <v>11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52.82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71.819999999999993</v>
      </c>
      <c r="AQ80" s="196">
        <v>22.33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8.57</v>
      </c>
      <c r="L81" s="196">
        <v>185.77</v>
      </c>
      <c r="M81" s="196">
        <v>25.86</v>
      </c>
      <c r="N81" s="196">
        <v>34.700000000000003</v>
      </c>
      <c r="O81" s="196">
        <v>0</v>
      </c>
      <c r="P81" s="196">
        <v>36.24</v>
      </c>
      <c r="Q81" s="196">
        <v>1.68</v>
      </c>
      <c r="R81" s="196">
        <v>12.45</v>
      </c>
      <c r="S81" s="196">
        <v>4.08</v>
      </c>
      <c r="T81" s="196">
        <v>0</v>
      </c>
      <c r="U81" s="196">
        <v>24.61</v>
      </c>
      <c r="V81" s="196">
        <v>5.33</v>
      </c>
      <c r="W81" s="196">
        <v>6.82</v>
      </c>
      <c r="X81" s="196">
        <v>43.09</v>
      </c>
      <c r="Y81" s="196">
        <v>0</v>
      </c>
      <c r="Z81">
        <v>0</v>
      </c>
      <c r="AA81" s="196">
        <v>11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52.82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71.819999999999993</v>
      </c>
      <c r="AQ81" s="196">
        <v>22.33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8.57</v>
      </c>
      <c r="L82" s="196">
        <v>185.77</v>
      </c>
      <c r="M82" s="196">
        <v>25.86</v>
      </c>
      <c r="N82" s="196">
        <v>34.700000000000003</v>
      </c>
      <c r="O82" s="196">
        <v>0</v>
      </c>
      <c r="P82" s="196">
        <v>36.24</v>
      </c>
      <c r="Q82" s="196">
        <v>1.68</v>
      </c>
      <c r="R82" s="196">
        <v>12.45</v>
      </c>
      <c r="S82" s="196">
        <v>4.08</v>
      </c>
      <c r="T82" s="196">
        <v>0</v>
      </c>
      <c r="U82" s="196">
        <v>24.61</v>
      </c>
      <c r="V82" s="196">
        <v>5.33</v>
      </c>
      <c r="W82" s="196">
        <v>6.82</v>
      </c>
      <c r="X82" s="196">
        <v>43.09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52.82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71.819999999999993</v>
      </c>
      <c r="AQ82" s="196">
        <v>22.33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0.95</v>
      </c>
      <c r="L83" s="196">
        <v>185.77</v>
      </c>
      <c r="M83" s="196">
        <v>25.86</v>
      </c>
      <c r="N83" s="196">
        <v>34.700000000000003</v>
      </c>
      <c r="O83" s="196">
        <v>0</v>
      </c>
      <c r="P83" s="196">
        <v>36.24</v>
      </c>
      <c r="Q83" s="196">
        <v>1.68</v>
      </c>
      <c r="R83" s="196">
        <v>12.45</v>
      </c>
      <c r="S83" s="196">
        <v>4.08</v>
      </c>
      <c r="T83" s="196">
        <v>0</v>
      </c>
      <c r="U83" s="196">
        <v>24.61</v>
      </c>
      <c r="V83" s="196">
        <v>5.33</v>
      </c>
      <c r="W83" s="196">
        <v>6.82</v>
      </c>
      <c r="X83" s="196">
        <v>43.09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52.82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71.819999999999993</v>
      </c>
      <c r="AQ83" s="196">
        <v>22.33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0.92</v>
      </c>
      <c r="L84" s="196">
        <v>155.88999999999999</v>
      </c>
      <c r="M84" s="196">
        <v>25.86</v>
      </c>
      <c r="N84" s="196">
        <v>34.700000000000003</v>
      </c>
      <c r="O84" s="196">
        <v>0</v>
      </c>
      <c r="P84" s="196">
        <v>36.24</v>
      </c>
      <c r="Q84" s="196">
        <v>1.68</v>
      </c>
      <c r="R84" s="196">
        <v>12.45</v>
      </c>
      <c r="S84" s="196">
        <v>0.92</v>
      </c>
      <c r="T84" s="196">
        <v>0</v>
      </c>
      <c r="U84" s="196">
        <v>24.61</v>
      </c>
      <c r="V84" s="196">
        <v>5.33</v>
      </c>
      <c r="W84" s="196">
        <v>6.82</v>
      </c>
      <c r="X84" s="196">
        <v>43.09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52.82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71.819999999999993</v>
      </c>
      <c r="AQ84" s="196">
        <v>22.33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0.92</v>
      </c>
      <c r="L85" s="196">
        <v>128.37</v>
      </c>
      <c r="M85" s="196">
        <v>25.86</v>
      </c>
      <c r="N85" s="196">
        <v>34.700000000000003</v>
      </c>
      <c r="O85" s="196">
        <v>0</v>
      </c>
      <c r="P85" s="196">
        <v>36.24</v>
      </c>
      <c r="Q85" s="196">
        <v>1.83</v>
      </c>
      <c r="R85" s="196">
        <v>12.45</v>
      </c>
      <c r="S85" s="196">
        <v>0.92</v>
      </c>
      <c r="T85" s="196">
        <v>0</v>
      </c>
      <c r="U85" s="196">
        <v>24.61</v>
      </c>
      <c r="V85" s="196">
        <v>5.34</v>
      </c>
      <c r="W85" s="196">
        <v>6.82</v>
      </c>
      <c r="X85" s="196">
        <v>43.09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52.82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71.819999999999993</v>
      </c>
      <c r="AQ85" s="196">
        <v>22.33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0.92</v>
      </c>
      <c r="L86" s="196">
        <v>101.5</v>
      </c>
      <c r="M86" s="196">
        <v>25.86</v>
      </c>
      <c r="N86" s="196">
        <v>34.700000000000003</v>
      </c>
      <c r="O86" s="196">
        <v>0</v>
      </c>
      <c r="P86" s="196">
        <v>36.24</v>
      </c>
      <c r="Q86" s="196">
        <v>1.83</v>
      </c>
      <c r="R86" s="196">
        <v>12.45</v>
      </c>
      <c r="S86" s="196">
        <v>0.92</v>
      </c>
      <c r="T86" s="196">
        <v>0</v>
      </c>
      <c r="U86" s="196">
        <v>24.61</v>
      </c>
      <c r="V86" s="196">
        <v>5.34</v>
      </c>
      <c r="W86" s="196">
        <v>6.82</v>
      </c>
      <c r="X86" s="196">
        <v>43.09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52.82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71.819999999999993</v>
      </c>
      <c r="AQ86" s="196">
        <v>22.33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0.92</v>
      </c>
      <c r="L87" s="196">
        <v>101.51</v>
      </c>
      <c r="M87" s="196">
        <v>25.86</v>
      </c>
      <c r="N87" s="196">
        <v>34.700000000000003</v>
      </c>
      <c r="O87" s="196">
        <v>0</v>
      </c>
      <c r="P87" s="196">
        <v>36.24</v>
      </c>
      <c r="Q87" s="196">
        <v>1.83</v>
      </c>
      <c r="R87" s="196">
        <v>12.45</v>
      </c>
      <c r="S87" s="196">
        <v>0.92</v>
      </c>
      <c r="T87" s="196">
        <v>0</v>
      </c>
      <c r="U87" s="196">
        <v>24.61</v>
      </c>
      <c r="V87" s="196">
        <v>5.34</v>
      </c>
      <c r="W87" s="196">
        <v>6.82</v>
      </c>
      <c r="X87" s="196">
        <v>43.09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52.82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71.819999999999993</v>
      </c>
      <c r="AQ87" s="196">
        <v>22.33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0.92</v>
      </c>
      <c r="L88" s="196">
        <v>101.51</v>
      </c>
      <c r="M88" s="196">
        <v>25.86</v>
      </c>
      <c r="N88" s="196">
        <v>34.700000000000003</v>
      </c>
      <c r="O88" s="196">
        <v>0</v>
      </c>
      <c r="P88" s="196">
        <v>36.24</v>
      </c>
      <c r="Q88" s="196">
        <v>1.83</v>
      </c>
      <c r="R88" s="196">
        <v>12.45</v>
      </c>
      <c r="S88" s="196">
        <v>0.92</v>
      </c>
      <c r="T88" s="196">
        <v>0</v>
      </c>
      <c r="U88" s="196">
        <v>24.61</v>
      </c>
      <c r="V88" s="196">
        <v>5.34</v>
      </c>
      <c r="W88" s="196">
        <v>6.82</v>
      </c>
      <c r="X88" s="196">
        <v>43.09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52.82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71.819999999999993</v>
      </c>
      <c r="AQ88" s="196">
        <v>22.33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0.92</v>
      </c>
      <c r="L89" s="196">
        <v>101.51</v>
      </c>
      <c r="M89" s="196">
        <v>25.86</v>
      </c>
      <c r="N89" s="196">
        <v>34.700000000000003</v>
      </c>
      <c r="O89" s="196">
        <v>0</v>
      </c>
      <c r="P89" s="196">
        <v>36.24</v>
      </c>
      <c r="Q89" s="196">
        <v>1.83</v>
      </c>
      <c r="R89" s="196">
        <v>12.45</v>
      </c>
      <c r="S89" s="196">
        <v>0.92</v>
      </c>
      <c r="T89" s="196">
        <v>0</v>
      </c>
      <c r="U89" s="196">
        <v>24.61</v>
      </c>
      <c r="V89" s="196">
        <v>5.34</v>
      </c>
      <c r="W89" s="196">
        <v>6.82</v>
      </c>
      <c r="X89" s="196">
        <v>43.09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71.819999999999993</v>
      </c>
      <c r="AQ89" s="196">
        <v>22.33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0.92</v>
      </c>
      <c r="L90" s="196">
        <v>101.51</v>
      </c>
      <c r="M90" s="196">
        <v>25.86</v>
      </c>
      <c r="N90" s="196">
        <v>34.700000000000003</v>
      </c>
      <c r="O90" s="196">
        <v>0</v>
      </c>
      <c r="P90" s="196">
        <v>36.24</v>
      </c>
      <c r="Q90" s="196">
        <v>1.83</v>
      </c>
      <c r="R90" s="196">
        <v>12.45</v>
      </c>
      <c r="S90" s="196">
        <v>0.92</v>
      </c>
      <c r="T90" s="196">
        <v>0</v>
      </c>
      <c r="U90" s="196">
        <v>24.61</v>
      </c>
      <c r="V90" s="196">
        <v>5.34</v>
      </c>
      <c r="W90" s="196">
        <v>6.82</v>
      </c>
      <c r="X90" s="196">
        <v>43.09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71.819999999999993</v>
      </c>
      <c r="AQ90" s="196">
        <v>19.54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0.92</v>
      </c>
      <c r="L91" s="196">
        <v>101.51</v>
      </c>
      <c r="M91" s="196">
        <v>25.86</v>
      </c>
      <c r="N91" s="196">
        <v>34.700000000000003</v>
      </c>
      <c r="O91" s="196">
        <v>0</v>
      </c>
      <c r="P91" s="196">
        <v>36.24</v>
      </c>
      <c r="Q91" s="196">
        <v>1.83</v>
      </c>
      <c r="R91" s="196">
        <v>6.46</v>
      </c>
      <c r="S91" s="196">
        <v>0.92</v>
      </c>
      <c r="T91" s="196">
        <v>0</v>
      </c>
      <c r="U91" s="196">
        <v>24.61</v>
      </c>
      <c r="V91" s="196">
        <v>0.96</v>
      </c>
      <c r="W91" s="196">
        <v>6.82</v>
      </c>
      <c r="X91" s="196">
        <v>43.09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71.819999999999993</v>
      </c>
      <c r="AQ91" s="196">
        <v>22.33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0.92</v>
      </c>
      <c r="L92" s="196">
        <v>101.51</v>
      </c>
      <c r="M92" s="196">
        <v>25.86</v>
      </c>
      <c r="N92" s="196">
        <v>34.700000000000003</v>
      </c>
      <c r="O92" s="196">
        <v>0</v>
      </c>
      <c r="P92" s="196">
        <v>36.24</v>
      </c>
      <c r="Q92" s="196">
        <v>1.83</v>
      </c>
      <c r="R92" s="196">
        <v>1.92</v>
      </c>
      <c r="S92" s="196">
        <v>0.92</v>
      </c>
      <c r="T92" s="196">
        <v>0</v>
      </c>
      <c r="U92" s="196">
        <v>24.61</v>
      </c>
      <c r="V92" s="196">
        <v>0.96</v>
      </c>
      <c r="W92" s="196">
        <v>6.82</v>
      </c>
      <c r="X92" s="196">
        <v>43.09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71.819999999999993</v>
      </c>
      <c r="AQ92" s="196">
        <v>22.33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0.89</v>
      </c>
      <c r="L93" s="196">
        <v>101.5</v>
      </c>
      <c r="M93" s="196">
        <v>25.86</v>
      </c>
      <c r="N93" s="196">
        <v>34.700000000000003</v>
      </c>
      <c r="O93" s="196">
        <v>0</v>
      </c>
      <c r="P93" s="196">
        <v>36.24</v>
      </c>
      <c r="Q93" s="196">
        <v>1.83</v>
      </c>
      <c r="R93" s="196">
        <v>1.92</v>
      </c>
      <c r="S93" s="196">
        <v>0.92</v>
      </c>
      <c r="T93" s="196">
        <v>0</v>
      </c>
      <c r="U93" s="196">
        <v>24.61</v>
      </c>
      <c r="V93" s="196">
        <v>0.96</v>
      </c>
      <c r="W93" s="196">
        <v>6.82</v>
      </c>
      <c r="X93" s="196">
        <v>43.09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53.14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71.819999999999993</v>
      </c>
      <c r="AQ93" s="196">
        <v>22.33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0.92</v>
      </c>
      <c r="L94" s="196">
        <v>101.5</v>
      </c>
      <c r="M94" s="196">
        <v>25.86</v>
      </c>
      <c r="N94" s="196">
        <v>34.700000000000003</v>
      </c>
      <c r="O94" s="196">
        <v>0</v>
      </c>
      <c r="P94" s="196">
        <v>36.24</v>
      </c>
      <c r="Q94" s="196">
        <v>1.83</v>
      </c>
      <c r="R94" s="196">
        <v>1.92</v>
      </c>
      <c r="S94" s="196">
        <v>0.92</v>
      </c>
      <c r="T94" s="196">
        <v>0</v>
      </c>
      <c r="U94" s="196">
        <v>24.61</v>
      </c>
      <c r="V94" s="196">
        <v>0.96</v>
      </c>
      <c r="W94" s="196">
        <v>6.82</v>
      </c>
      <c r="X94" s="196">
        <v>43.09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53.14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71.819999999999993</v>
      </c>
      <c r="AQ94" s="196">
        <v>22.33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1.55</v>
      </c>
      <c r="L95" s="196">
        <v>101.51</v>
      </c>
      <c r="M95" s="196">
        <v>25.86</v>
      </c>
      <c r="N95" s="196">
        <v>34.700000000000003</v>
      </c>
      <c r="O95" s="196">
        <v>0</v>
      </c>
      <c r="P95" s="196">
        <v>36.24</v>
      </c>
      <c r="Q95" s="196">
        <v>1.83</v>
      </c>
      <c r="R95" s="196">
        <v>1.92</v>
      </c>
      <c r="S95" s="196">
        <v>0.92</v>
      </c>
      <c r="T95" s="196">
        <v>0</v>
      </c>
      <c r="U95" s="196">
        <v>24.61</v>
      </c>
      <c r="V95" s="196">
        <v>0.96</v>
      </c>
      <c r="W95" s="196">
        <v>7.36</v>
      </c>
      <c r="X95" s="196">
        <v>43.09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71.819999999999993</v>
      </c>
      <c r="AQ95" s="196">
        <v>22.33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0.92</v>
      </c>
      <c r="L96" s="196">
        <v>101.51</v>
      </c>
      <c r="M96" s="196">
        <v>25.86</v>
      </c>
      <c r="N96" s="196">
        <v>34.700000000000003</v>
      </c>
      <c r="O96" s="196">
        <v>0</v>
      </c>
      <c r="P96" s="196">
        <v>36.24</v>
      </c>
      <c r="Q96" s="196">
        <v>1.83</v>
      </c>
      <c r="R96" s="196">
        <v>1.92</v>
      </c>
      <c r="S96" s="196">
        <v>0.92</v>
      </c>
      <c r="T96" s="196">
        <v>0</v>
      </c>
      <c r="U96" s="196">
        <v>24.61</v>
      </c>
      <c r="V96" s="196">
        <v>0.96</v>
      </c>
      <c r="W96" s="196">
        <v>7.36</v>
      </c>
      <c r="X96" s="196">
        <v>43.09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71.819999999999993</v>
      </c>
      <c r="AQ96" s="196">
        <v>22.33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0.92</v>
      </c>
      <c r="L97" s="196">
        <v>101.51</v>
      </c>
      <c r="M97" s="196">
        <v>25.86</v>
      </c>
      <c r="N97" s="196">
        <v>34.700000000000003</v>
      </c>
      <c r="O97" s="196">
        <v>0</v>
      </c>
      <c r="P97" s="196">
        <v>36.24</v>
      </c>
      <c r="Q97" s="196">
        <v>1.83</v>
      </c>
      <c r="R97" s="196">
        <v>1.92</v>
      </c>
      <c r="S97" s="196">
        <v>0.92</v>
      </c>
      <c r="T97" s="196">
        <v>0</v>
      </c>
      <c r="U97" s="196">
        <v>24.61</v>
      </c>
      <c r="V97" s="196">
        <v>0.96</v>
      </c>
      <c r="W97" s="196">
        <v>7.57</v>
      </c>
      <c r="X97" s="196">
        <v>43.09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71.819999999999993</v>
      </c>
      <c r="AQ97" s="196">
        <v>22.33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0.92</v>
      </c>
      <c r="L98" s="196">
        <v>101.51</v>
      </c>
      <c r="M98" s="196">
        <v>25.86</v>
      </c>
      <c r="N98" s="196">
        <v>34.700000000000003</v>
      </c>
      <c r="O98" s="196">
        <v>0</v>
      </c>
      <c r="P98" s="196">
        <v>36.24</v>
      </c>
      <c r="Q98" s="196">
        <v>1.83</v>
      </c>
      <c r="R98" s="196">
        <v>1.92</v>
      </c>
      <c r="S98" s="196">
        <v>0.92</v>
      </c>
      <c r="T98" s="196">
        <v>0</v>
      </c>
      <c r="U98" s="196">
        <v>24.61</v>
      </c>
      <c r="V98" s="196">
        <v>0.96</v>
      </c>
      <c r="W98" s="196">
        <v>7.57</v>
      </c>
      <c r="X98" s="196">
        <v>43.09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71.819999999999993</v>
      </c>
      <c r="AQ98" s="196">
        <v>22.33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9.9095000000000016E-2</v>
      </c>
      <c r="L99">
        <f t="shared" si="0"/>
        <v>3.3958575000000026</v>
      </c>
      <c r="M99">
        <f t="shared" si="0"/>
        <v>0.59876500000000055</v>
      </c>
      <c r="N99">
        <f t="shared" si="0"/>
        <v>0.83279999999999876</v>
      </c>
      <c r="O99">
        <f t="shared" si="0"/>
        <v>0</v>
      </c>
      <c r="P99">
        <f t="shared" si="0"/>
        <v>0.86975999999999798</v>
      </c>
      <c r="Q99">
        <f t="shared" si="0"/>
        <v>4.7292500000000084E-2</v>
      </c>
      <c r="R99">
        <f t="shared" si="0"/>
        <v>0.20480750000000011</v>
      </c>
      <c r="S99">
        <f t="shared" si="0"/>
        <v>7.287250000000009E-2</v>
      </c>
      <c r="T99">
        <f t="shared" si="0"/>
        <v>0</v>
      </c>
      <c r="U99">
        <f t="shared" si="0"/>
        <v>0.59063999999999939</v>
      </c>
      <c r="V99">
        <f t="shared" si="0"/>
        <v>8.8512499999999911E-2</v>
      </c>
      <c r="W99">
        <f t="shared" si="0"/>
        <v>0.1529600000000001</v>
      </c>
      <c r="X99">
        <f t="shared" si="0"/>
        <v>0.89131000000000093</v>
      </c>
      <c r="Y99">
        <f t="shared" si="0"/>
        <v>0</v>
      </c>
      <c r="Z99">
        <f t="shared" si="0"/>
        <v>0</v>
      </c>
      <c r="AA99">
        <f t="shared" si="0"/>
        <v>0.26474999999999999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1.4547725000000002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1.4232224999999992</v>
      </c>
      <c r="AQ99">
        <f t="shared" si="0"/>
        <v>0.46335749999999948</v>
      </c>
      <c r="AR99">
        <f t="shared" si="0"/>
        <v>0.21675000000000008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18.41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18.41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18.41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18.41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18.7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18.7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18.7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18.7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0.46380750000000037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0.11975999999999999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270.22000000000003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270.22000000000003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270.22000000000003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270.22000000000003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270.22000000000003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270.22000000000003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270.22000000000003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270.22000000000003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270.22000000000003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270.22000000000003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270.22000000000003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270.22000000000003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36.53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36.53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270.22000000000003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270.22000000000003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0.884015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6.5657699999999988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4.1500000000000004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251.07</v>
      </c>
      <c r="L3" s="196">
        <v>8.4700000000000006</v>
      </c>
      <c r="M3" s="196">
        <v>2.4700000000000002</v>
      </c>
      <c r="N3" s="196">
        <v>2.2000000000000002</v>
      </c>
      <c r="O3" s="196">
        <v>3.11</v>
      </c>
      <c r="P3" s="196">
        <v>1.04</v>
      </c>
      <c r="Q3" s="196">
        <v>4.79</v>
      </c>
      <c r="R3" s="196">
        <v>0.79</v>
      </c>
      <c r="S3" s="196">
        <v>11.59</v>
      </c>
      <c r="T3" s="196">
        <v>0</v>
      </c>
      <c r="U3" s="196">
        <v>2.63</v>
      </c>
      <c r="V3" s="196">
        <v>0.34</v>
      </c>
      <c r="W3" s="196">
        <v>0</v>
      </c>
      <c r="X3" s="196">
        <v>3.5</v>
      </c>
      <c r="Y3" s="196">
        <v>0</v>
      </c>
      <c r="Z3" s="196">
        <v>5.4</v>
      </c>
      <c r="AA3" s="196">
        <v>25.26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4.1500000000000004</v>
      </c>
      <c r="AS3" s="196">
        <v>23.99</v>
      </c>
      <c r="AT3" s="196">
        <v>40.67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4.1500000000000004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251.07</v>
      </c>
      <c r="L4" s="196">
        <v>8.4700000000000006</v>
      </c>
      <c r="M4" s="196">
        <v>2.4700000000000002</v>
      </c>
      <c r="N4" s="196">
        <v>2.2000000000000002</v>
      </c>
      <c r="O4" s="196">
        <v>3.11</v>
      </c>
      <c r="P4" s="196">
        <v>1.04</v>
      </c>
      <c r="Q4" s="196">
        <v>4.79</v>
      </c>
      <c r="R4" s="196">
        <v>10.84</v>
      </c>
      <c r="S4" s="196">
        <v>11.59</v>
      </c>
      <c r="T4" s="196">
        <v>0</v>
      </c>
      <c r="U4" s="196">
        <v>2.63</v>
      </c>
      <c r="V4" s="196">
        <v>4.97</v>
      </c>
      <c r="W4" s="196">
        <v>0.65</v>
      </c>
      <c r="X4" s="196">
        <v>3.5</v>
      </c>
      <c r="Y4" s="196">
        <v>0</v>
      </c>
      <c r="Z4" s="196">
        <v>5.4</v>
      </c>
      <c r="AA4" s="196">
        <v>25.26</v>
      </c>
      <c r="AB4" s="196">
        <v>0</v>
      </c>
      <c r="AC4" s="196">
        <v>2.29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4.1500000000000004</v>
      </c>
      <c r="AS4" s="196">
        <v>23.99</v>
      </c>
      <c r="AT4" s="196">
        <v>40.67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4.1500000000000004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251.07</v>
      </c>
      <c r="L5" s="196">
        <v>8.4700000000000006</v>
      </c>
      <c r="M5" s="196">
        <v>2.4700000000000002</v>
      </c>
      <c r="N5" s="196">
        <v>2.2000000000000002</v>
      </c>
      <c r="O5" s="196">
        <v>3.11</v>
      </c>
      <c r="P5" s="196">
        <v>1.04</v>
      </c>
      <c r="Q5" s="196">
        <v>4.79</v>
      </c>
      <c r="R5" s="196">
        <v>14.79</v>
      </c>
      <c r="S5" s="196">
        <v>11.59</v>
      </c>
      <c r="T5" s="196">
        <v>0</v>
      </c>
      <c r="U5" s="196">
        <v>2.63</v>
      </c>
      <c r="V5" s="196">
        <v>5.0999999999999996</v>
      </c>
      <c r="W5" s="196">
        <v>0.65</v>
      </c>
      <c r="X5" s="196">
        <v>3.5</v>
      </c>
      <c r="Y5" s="196">
        <v>0</v>
      </c>
      <c r="Z5" s="196">
        <v>5.4</v>
      </c>
      <c r="AA5" s="196">
        <v>25.26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4.1500000000000004</v>
      </c>
      <c r="AS5" s="196">
        <v>23.99</v>
      </c>
      <c r="AT5" s="196">
        <v>40.67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4.1500000000000004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251.07</v>
      </c>
      <c r="L6" s="196">
        <v>8.4700000000000006</v>
      </c>
      <c r="M6" s="196">
        <v>2.4700000000000002</v>
      </c>
      <c r="N6" s="196">
        <v>2.2000000000000002</v>
      </c>
      <c r="O6" s="196">
        <v>3.11</v>
      </c>
      <c r="P6" s="196">
        <v>1.04</v>
      </c>
      <c r="Q6" s="196">
        <v>4.79</v>
      </c>
      <c r="R6" s="196">
        <v>14.79</v>
      </c>
      <c r="S6" s="196">
        <v>11.59</v>
      </c>
      <c r="T6" s="196">
        <v>0</v>
      </c>
      <c r="U6" s="196">
        <v>2.63</v>
      </c>
      <c r="V6" s="196">
        <v>5.0999999999999996</v>
      </c>
      <c r="W6" s="196">
        <v>0.65</v>
      </c>
      <c r="X6" s="196">
        <v>3.5</v>
      </c>
      <c r="Y6" s="196">
        <v>0</v>
      </c>
      <c r="Z6" s="196">
        <v>36.049999999999997</v>
      </c>
      <c r="AA6" s="196">
        <v>25.26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4.1500000000000004</v>
      </c>
      <c r="AS6" s="196">
        <v>23.99</v>
      </c>
      <c r="AT6" s="196">
        <v>40.67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4.1500000000000004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251.07</v>
      </c>
      <c r="L7" s="196">
        <v>8.4700000000000006</v>
      </c>
      <c r="M7" s="196">
        <v>2.4700000000000002</v>
      </c>
      <c r="N7" s="196">
        <v>2.2000000000000002</v>
      </c>
      <c r="O7" s="196">
        <v>3.11</v>
      </c>
      <c r="P7" s="196">
        <v>1.04</v>
      </c>
      <c r="Q7" s="196">
        <v>4.79</v>
      </c>
      <c r="R7" s="196">
        <v>14.79</v>
      </c>
      <c r="S7" s="196">
        <v>11.59</v>
      </c>
      <c r="T7" s="196">
        <v>0</v>
      </c>
      <c r="U7" s="196">
        <v>2.63</v>
      </c>
      <c r="V7" s="196">
        <v>5.0999999999999996</v>
      </c>
      <c r="W7" s="196">
        <v>0.65</v>
      </c>
      <c r="X7" s="196">
        <v>3.5</v>
      </c>
      <c r="Y7" s="196">
        <v>0</v>
      </c>
      <c r="Z7" s="196">
        <v>45.62</v>
      </c>
      <c r="AA7" s="196">
        <v>25.26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4.1500000000000004</v>
      </c>
      <c r="AS7" s="196">
        <v>23.99</v>
      </c>
      <c r="AT7" s="196">
        <v>40.67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4.1500000000000004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251.07</v>
      </c>
      <c r="L8" s="196">
        <v>8.4700000000000006</v>
      </c>
      <c r="M8" s="196">
        <v>2.4700000000000002</v>
      </c>
      <c r="N8" s="196">
        <v>2.2000000000000002</v>
      </c>
      <c r="O8" s="196">
        <v>3.11</v>
      </c>
      <c r="P8" s="196">
        <v>1.04</v>
      </c>
      <c r="Q8" s="196">
        <v>4.79</v>
      </c>
      <c r="R8" s="196">
        <v>14.79</v>
      </c>
      <c r="S8" s="196">
        <v>11.59</v>
      </c>
      <c r="T8" s="196">
        <v>0</v>
      </c>
      <c r="U8" s="196">
        <v>2.63</v>
      </c>
      <c r="V8" s="196">
        <v>5.0999999999999996</v>
      </c>
      <c r="W8" s="196">
        <v>0.65</v>
      </c>
      <c r="X8" s="196">
        <v>3.5</v>
      </c>
      <c r="Y8" s="196">
        <v>0</v>
      </c>
      <c r="Z8" s="196">
        <v>64.77</v>
      </c>
      <c r="AA8" s="196">
        <v>25.26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4.1500000000000004</v>
      </c>
      <c r="AS8" s="196">
        <v>23.99</v>
      </c>
      <c r="AT8" s="196">
        <v>40.67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4.1500000000000004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251.07</v>
      </c>
      <c r="L9" s="196">
        <v>8.4700000000000006</v>
      </c>
      <c r="M9" s="196">
        <v>2.4700000000000002</v>
      </c>
      <c r="N9" s="196">
        <v>2.2000000000000002</v>
      </c>
      <c r="O9" s="196">
        <v>3.11</v>
      </c>
      <c r="P9" s="196">
        <v>1.04</v>
      </c>
      <c r="Q9" s="196">
        <v>4.79</v>
      </c>
      <c r="R9" s="196">
        <v>14.79</v>
      </c>
      <c r="S9" s="196">
        <v>11.59</v>
      </c>
      <c r="T9" s="196">
        <v>0</v>
      </c>
      <c r="U9" s="196">
        <v>2.63</v>
      </c>
      <c r="V9" s="196">
        <v>5.0999999999999996</v>
      </c>
      <c r="W9" s="196">
        <v>0.65</v>
      </c>
      <c r="X9" s="196">
        <v>3.5</v>
      </c>
      <c r="Y9" s="196">
        <v>0</v>
      </c>
      <c r="Z9" s="196">
        <v>64.77</v>
      </c>
      <c r="AA9" s="196">
        <v>25.26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4.1500000000000004</v>
      </c>
      <c r="AS9" s="196">
        <v>23.99</v>
      </c>
      <c r="AT9" s="196">
        <v>40.67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4.1500000000000004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251.07</v>
      </c>
      <c r="L10" s="196">
        <v>8.4700000000000006</v>
      </c>
      <c r="M10" s="196">
        <v>2.4700000000000002</v>
      </c>
      <c r="N10" s="196">
        <v>2.2000000000000002</v>
      </c>
      <c r="O10" s="196">
        <v>3.11</v>
      </c>
      <c r="P10" s="196">
        <v>1.04</v>
      </c>
      <c r="Q10" s="196">
        <v>4.79</v>
      </c>
      <c r="R10" s="196">
        <v>14.79</v>
      </c>
      <c r="S10" s="196">
        <v>11.59</v>
      </c>
      <c r="T10" s="196">
        <v>0</v>
      </c>
      <c r="U10" s="196">
        <v>2.63</v>
      </c>
      <c r="V10" s="196">
        <v>5.0999999999999996</v>
      </c>
      <c r="W10" s="196">
        <v>0.65</v>
      </c>
      <c r="X10" s="196">
        <v>3.5</v>
      </c>
      <c r="Y10" s="196">
        <v>0</v>
      </c>
      <c r="Z10" s="196">
        <v>64.77</v>
      </c>
      <c r="AA10" s="196">
        <v>25.26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4.1500000000000004</v>
      </c>
      <c r="AS10" s="196">
        <v>23.99</v>
      </c>
      <c r="AT10" s="196">
        <v>40.67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4.1500000000000004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251.07</v>
      </c>
      <c r="L11" s="196">
        <v>8.4700000000000006</v>
      </c>
      <c r="M11" s="196">
        <v>2.4700000000000002</v>
      </c>
      <c r="N11" s="196">
        <v>2.2000000000000002</v>
      </c>
      <c r="O11" s="196">
        <v>3.11</v>
      </c>
      <c r="P11" s="196">
        <v>1.04</v>
      </c>
      <c r="Q11" s="196">
        <v>4.79</v>
      </c>
      <c r="R11" s="196">
        <v>14.79</v>
      </c>
      <c r="S11" s="196">
        <v>11.59</v>
      </c>
      <c r="T11" s="196">
        <v>0</v>
      </c>
      <c r="U11" s="196">
        <v>2.63</v>
      </c>
      <c r="V11" s="196">
        <v>5.0999999999999996</v>
      </c>
      <c r="W11" s="196">
        <v>0.65</v>
      </c>
      <c r="X11" s="196">
        <v>34.79</v>
      </c>
      <c r="Y11" s="196">
        <v>0</v>
      </c>
      <c r="Z11" s="196">
        <v>64.77</v>
      </c>
      <c r="AA11" s="196">
        <v>25.26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4.1500000000000004</v>
      </c>
      <c r="AS11" s="196">
        <v>23.99</v>
      </c>
      <c r="AT11" s="196">
        <v>40.67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4.1500000000000004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251.07</v>
      </c>
      <c r="L12" s="196">
        <v>8.4700000000000006</v>
      </c>
      <c r="M12" s="196">
        <v>24.72</v>
      </c>
      <c r="N12" s="196">
        <v>2.2000000000000002</v>
      </c>
      <c r="O12" s="196">
        <v>3.11</v>
      </c>
      <c r="P12" s="196">
        <v>1.04</v>
      </c>
      <c r="Q12" s="196">
        <v>4.79</v>
      </c>
      <c r="R12" s="196">
        <v>14.79</v>
      </c>
      <c r="S12" s="196">
        <v>11.59</v>
      </c>
      <c r="T12" s="196">
        <v>0</v>
      </c>
      <c r="U12" s="196">
        <v>2.63</v>
      </c>
      <c r="V12" s="196">
        <v>5.0999999999999996</v>
      </c>
      <c r="W12" s="196">
        <v>10.49</v>
      </c>
      <c r="X12" s="196">
        <v>50.43</v>
      </c>
      <c r="Y12" s="196">
        <v>0</v>
      </c>
      <c r="Z12" s="196">
        <v>64.77</v>
      </c>
      <c r="AA12" s="196">
        <v>25.26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4.1500000000000004</v>
      </c>
      <c r="AS12" s="196">
        <v>23.99</v>
      </c>
      <c r="AT12" s="196">
        <v>40.67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4.1500000000000004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251.07</v>
      </c>
      <c r="L13" s="196">
        <v>8.4700000000000006</v>
      </c>
      <c r="M13" s="196">
        <v>31.42</v>
      </c>
      <c r="N13" s="196">
        <v>2.2000000000000002</v>
      </c>
      <c r="O13" s="196">
        <v>3.11</v>
      </c>
      <c r="P13" s="196">
        <v>1.04</v>
      </c>
      <c r="Q13" s="196">
        <v>4.79</v>
      </c>
      <c r="R13" s="196">
        <v>14.79</v>
      </c>
      <c r="S13" s="196">
        <v>11.59</v>
      </c>
      <c r="T13" s="196">
        <v>0</v>
      </c>
      <c r="U13" s="196">
        <v>2.63</v>
      </c>
      <c r="V13" s="196">
        <v>5.0999999999999996</v>
      </c>
      <c r="W13" s="196">
        <v>10.49</v>
      </c>
      <c r="X13" s="196">
        <v>50.43</v>
      </c>
      <c r="Y13" s="196">
        <v>0</v>
      </c>
      <c r="Z13" s="196">
        <v>64.77</v>
      </c>
      <c r="AA13" s="196">
        <v>25.26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4.1500000000000004</v>
      </c>
      <c r="AS13" s="196">
        <v>23.99</v>
      </c>
      <c r="AT13" s="196">
        <v>40.67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4.1500000000000004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251.07</v>
      </c>
      <c r="L14" s="196">
        <v>8.4700000000000006</v>
      </c>
      <c r="M14" s="196">
        <v>33.33</v>
      </c>
      <c r="N14" s="196">
        <v>2.2000000000000002</v>
      </c>
      <c r="O14" s="196">
        <v>3.11</v>
      </c>
      <c r="P14" s="196">
        <v>1.04</v>
      </c>
      <c r="Q14" s="196">
        <v>4.79</v>
      </c>
      <c r="R14" s="196">
        <v>14.79</v>
      </c>
      <c r="S14" s="196">
        <v>11.59</v>
      </c>
      <c r="T14" s="196">
        <v>0</v>
      </c>
      <c r="U14" s="196">
        <v>2.63</v>
      </c>
      <c r="V14" s="196">
        <v>5.0999999999999996</v>
      </c>
      <c r="W14" s="196">
        <v>10.49</v>
      </c>
      <c r="X14" s="196">
        <v>50.43</v>
      </c>
      <c r="Y14" s="196">
        <v>0</v>
      </c>
      <c r="Z14" s="196">
        <v>64.77</v>
      </c>
      <c r="AA14" s="196">
        <v>25.26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4.1500000000000004</v>
      </c>
      <c r="AS14" s="196">
        <v>23.99</v>
      </c>
      <c r="AT14" s="196">
        <v>40.67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4.1500000000000004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251.07</v>
      </c>
      <c r="L15" s="196">
        <v>8.4700000000000006</v>
      </c>
      <c r="M15" s="196">
        <v>29.5</v>
      </c>
      <c r="N15" s="196">
        <v>2.2000000000000002</v>
      </c>
      <c r="O15" s="196">
        <v>3.11</v>
      </c>
      <c r="P15" s="196">
        <v>1.04</v>
      </c>
      <c r="Q15" s="196">
        <v>4.79</v>
      </c>
      <c r="R15" s="196">
        <v>14.79</v>
      </c>
      <c r="S15" s="196">
        <v>11.59</v>
      </c>
      <c r="T15" s="196">
        <v>0</v>
      </c>
      <c r="U15" s="196">
        <v>2.63</v>
      </c>
      <c r="V15" s="196">
        <v>5.0999999999999996</v>
      </c>
      <c r="W15" s="196">
        <v>10.49</v>
      </c>
      <c r="X15" s="196">
        <v>50.43</v>
      </c>
      <c r="Y15" s="196">
        <v>0</v>
      </c>
      <c r="Z15" s="196">
        <v>64.77</v>
      </c>
      <c r="AA15" s="196">
        <v>25.26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4.1500000000000004</v>
      </c>
      <c r="AS15" s="196">
        <v>23.9</v>
      </c>
      <c r="AT15" s="196">
        <v>40.67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4.1500000000000004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251.07</v>
      </c>
      <c r="L16" s="196">
        <v>8.4700000000000006</v>
      </c>
      <c r="M16" s="196">
        <v>2.4700000000000002</v>
      </c>
      <c r="N16" s="196">
        <v>2.2000000000000002</v>
      </c>
      <c r="O16" s="196">
        <v>3.11</v>
      </c>
      <c r="P16" s="196">
        <v>1.04</v>
      </c>
      <c r="Q16" s="196">
        <v>4.79</v>
      </c>
      <c r="R16" s="196">
        <v>14.79</v>
      </c>
      <c r="S16" s="196">
        <v>11.59</v>
      </c>
      <c r="T16" s="196">
        <v>0</v>
      </c>
      <c r="U16" s="196">
        <v>2.63</v>
      </c>
      <c r="V16" s="196">
        <v>5.0999999999999996</v>
      </c>
      <c r="W16" s="196">
        <v>0.65</v>
      </c>
      <c r="X16" s="196">
        <v>36.06</v>
      </c>
      <c r="Y16" s="196">
        <v>0</v>
      </c>
      <c r="Z16" s="196">
        <v>64.77</v>
      </c>
      <c r="AA16" s="196">
        <v>25.26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4.1500000000000004</v>
      </c>
      <c r="AS16" s="196">
        <v>23.9</v>
      </c>
      <c r="AT16" s="196">
        <v>40.67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4.1500000000000004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251.07</v>
      </c>
      <c r="L17" s="196">
        <v>8.4700000000000006</v>
      </c>
      <c r="M17" s="196">
        <v>2.4700000000000002</v>
      </c>
      <c r="N17" s="196">
        <v>2.2000000000000002</v>
      </c>
      <c r="O17" s="196">
        <v>3.11</v>
      </c>
      <c r="P17" s="196">
        <v>1.04</v>
      </c>
      <c r="Q17" s="196">
        <v>4.79</v>
      </c>
      <c r="R17" s="196">
        <v>14.79</v>
      </c>
      <c r="S17" s="196">
        <v>11.59</v>
      </c>
      <c r="T17" s="196">
        <v>0</v>
      </c>
      <c r="U17" s="196">
        <v>2.63</v>
      </c>
      <c r="V17" s="196">
        <v>5.0999999999999996</v>
      </c>
      <c r="W17" s="196">
        <v>0.65</v>
      </c>
      <c r="X17" s="196">
        <v>29.36</v>
      </c>
      <c r="Y17" s="196">
        <v>0</v>
      </c>
      <c r="Z17" s="196">
        <v>64.77</v>
      </c>
      <c r="AA17" s="196">
        <v>25.26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4.1500000000000004</v>
      </c>
      <c r="AS17" s="196">
        <v>23.9</v>
      </c>
      <c r="AT17" s="196">
        <v>40.67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4.1500000000000004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251.07</v>
      </c>
      <c r="L18" s="196">
        <v>8.4700000000000006</v>
      </c>
      <c r="M18" s="196">
        <v>2.4700000000000002</v>
      </c>
      <c r="N18" s="196">
        <v>2.2000000000000002</v>
      </c>
      <c r="O18" s="196">
        <v>3.11</v>
      </c>
      <c r="P18" s="196">
        <v>1.04</v>
      </c>
      <c r="Q18" s="196">
        <v>4.79</v>
      </c>
      <c r="R18" s="196">
        <v>14.79</v>
      </c>
      <c r="S18" s="196">
        <v>11.59</v>
      </c>
      <c r="T18" s="196">
        <v>0</v>
      </c>
      <c r="U18" s="196">
        <v>2.63</v>
      </c>
      <c r="V18" s="196">
        <v>5.0999999999999996</v>
      </c>
      <c r="W18" s="196">
        <v>0.65</v>
      </c>
      <c r="X18" s="196">
        <v>21.7</v>
      </c>
      <c r="Y18" s="196">
        <v>0</v>
      </c>
      <c r="Z18" s="196">
        <v>64.77</v>
      </c>
      <c r="AA18" s="196">
        <v>25.26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4.1500000000000004</v>
      </c>
      <c r="AS18" s="196">
        <v>23.9</v>
      </c>
      <c r="AT18" s="196">
        <v>40.67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4.1500000000000004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251.07</v>
      </c>
      <c r="L19" s="196">
        <v>8.4700000000000006</v>
      </c>
      <c r="M19" s="196">
        <v>2.4700000000000002</v>
      </c>
      <c r="N19" s="196">
        <v>2.2000000000000002</v>
      </c>
      <c r="O19" s="196">
        <v>3.11</v>
      </c>
      <c r="P19" s="196">
        <v>1.04</v>
      </c>
      <c r="Q19" s="196">
        <v>4.79</v>
      </c>
      <c r="R19" s="196">
        <v>14.79</v>
      </c>
      <c r="S19" s="196">
        <v>11.59</v>
      </c>
      <c r="T19" s="196">
        <v>0</v>
      </c>
      <c r="U19" s="196">
        <v>2.63</v>
      </c>
      <c r="V19" s="196">
        <v>5.0999999999999996</v>
      </c>
      <c r="W19" s="196">
        <v>0.65</v>
      </c>
      <c r="X19" s="196">
        <v>18.82</v>
      </c>
      <c r="Y19" s="196">
        <v>0</v>
      </c>
      <c r="Z19" s="196">
        <v>64.77</v>
      </c>
      <c r="AA19" s="196">
        <v>25.26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4.1500000000000004</v>
      </c>
      <c r="AS19" s="196">
        <v>23.9</v>
      </c>
      <c r="AT19" s="196">
        <v>40.67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4.1500000000000004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251.07</v>
      </c>
      <c r="L20" s="196">
        <v>8.4700000000000006</v>
      </c>
      <c r="M20" s="196">
        <v>2.4700000000000002</v>
      </c>
      <c r="N20" s="196">
        <v>2.2000000000000002</v>
      </c>
      <c r="O20" s="196">
        <v>3.11</v>
      </c>
      <c r="P20" s="196">
        <v>1.04</v>
      </c>
      <c r="Q20" s="196">
        <v>4.79</v>
      </c>
      <c r="R20" s="196">
        <v>14.79</v>
      </c>
      <c r="S20" s="196">
        <v>11.59</v>
      </c>
      <c r="T20" s="196">
        <v>0</v>
      </c>
      <c r="U20" s="196">
        <v>2.63</v>
      </c>
      <c r="V20" s="196">
        <v>5.0999999999999996</v>
      </c>
      <c r="W20" s="196">
        <v>0.65</v>
      </c>
      <c r="X20" s="196">
        <v>3.5</v>
      </c>
      <c r="Y20" s="196">
        <v>0</v>
      </c>
      <c r="Z20" s="196">
        <v>64.77</v>
      </c>
      <c r="AA20" s="196">
        <v>25.26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4.1500000000000004</v>
      </c>
      <c r="AS20" s="196">
        <v>23.9</v>
      </c>
      <c r="AT20" s="196">
        <v>40.67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4.1500000000000004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251.07</v>
      </c>
      <c r="L21" s="196">
        <v>8.4700000000000006</v>
      </c>
      <c r="M21" s="196">
        <v>2.4700000000000002</v>
      </c>
      <c r="N21" s="196">
        <v>2.2000000000000002</v>
      </c>
      <c r="O21" s="196">
        <v>3.11</v>
      </c>
      <c r="P21" s="196">
        <v>1.04</v>
      </c>
      <c r="Q21" s="196">
        <v>4.79</v>
      </c>
      <c r="R21" s="196">
        <v>14.79</v>
      </c>
      <c r="S21" s="196">
        <v>11.59</v>
      </c>
      <c r="T21" s="196">
        <v>0</v>
      </c>
      <c r="U21" s="196">
        <v>2.63</v>
      </c>
      <c r="V21" s="196">
        <v>5.0999999999999996</v>
      </c>
      <c r="W21" s="196">
        <v>0.65</v>
      </c>
      <c r="X21" s="196">
        <v>3.5</v>
      </c>
      <c r="Y21" s="196">
        <v>0</v>
      </c>
      <c r="Z21" s="196">
        <v>36.049999999999997</v>
      </c>
      <c r="AA21" s="196">
        <v>25.26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4.1500000000000004</v>
      </c>
      <c r="AS21" s="196">
        <v>23.9</v>
      </c>
      <c r="AT21" s="196">
        <v>40.67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4.1500000000000004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251.07</v>
      </c>
      <c r="L22" s="196">
        <v>8.4700000000000006</v>
      </c>
      <c r="M22" s="196">
        <v>2.4700000000000002</v>
      </c>
      <c r="N22" s="196">
        <v>2.2000000000000002</v>
      </c>
      <c r="O22" s="196">
        <v>3.11</v>
      </c>
      <c r="P22" s="196">
        <v>1.04</v>
      </c>
      <c r="Q22" s="196">
        <v>4.79</v>
      </c>
      <c r="R22" s="196">
        <v>14.79</v>
      </c>
      <c r="S22" s="196">
        <v>11.59</v>
      </c>
      <c r="T22" s="196">
        <v>0</v>
      </c>
      <c r="U22" s="196">
        <v>2.63</v>
      </c>
      <c r="V22" s="196">
        <v>5.0999999999999996</v>
      </c>
      <c r="W22" s="196">
        <v>0.65</v>
      </c>
      <c r="X22" s="196">
        <v>3.5</v>
      </c>
      <c r="Y22" s="196">
        <v>0</v>
      </c>
      <c r="Z22" s="196">
        <v>5.4</v>
      </c>
      <c r="AA22" s="196">
        <v>25.26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4.1500000000000004</v>
      </c>
      <c r="AS22" s="196">
        <v>23.9</v>
      </c>
      <c r="AT22" s="196">
        <v>40.67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4.1500000000000004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244.37</v>
      </c>
      <c r="L23" s="196">
        <v>8.4700000000000006</v>
      </c>
      <c r="M23" s="196">
        <v>2.4700000000000002</v>
      </c>
      <c r="N23" s="196">
        <v>2.2000000000000002</v>
      </c>
      <c r="O23" s="196">
        <v>3.11</v>
      </c>
      <c r="P23" s="196">
        <v>1.04</v>
      </c>
      <c r="Q23" s="196">
        <v>4.79</v>
      </c>
      <c r="R23" s="196">
        <v>0.79</v>
      </c>
      <c r="S23" s="196">
        <v>11.59</v>
      </c>
      <c r="T23" s="196">
        <v>0</v>
      </c>
      <c r="U23" s="196">
        <v>2.63</v>
      </c>
      <c r="V23" s="196">
        <v>0.34</v>
      </c>
      <c r="W23" s="196">
        <v>0.65</v>
      </c>
      <c r="X23" s="196">
        <v>3.5</v>
      </c>
      <c r="Y23" s="196">
        <v>0</v>
      </c>
      <c r="Z23" s="196">
        <v>5.4</v>
      </c>
      <c r="AA23" s="196">
        <v>1.68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4.1500000000000004</v>
      </c>
      <c r="AS23" s="196">
        <v>23.9</v>
      </c>
      <c r="AT23" s="196">
        <v>40.67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4.1500000000000004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185.77</v>
      </c>
      <c r="L24" s="196">
        <v>8.4700000000000006</v>
      </c>
      <c r="M24" s="196">
        <v>2.4700000000000002</v>
      </c>
      <c r="N24" s="196">
        <v>2.2000000000000002</v>
      </c>
      <c r="O24" s="196">
        <v>3.11</v>
      </c>
      <c r="P24" s="196">
        <v>1.04</v>
      </c>
      <c r="Q24" s="196">
        <v>4.79</v>
      </c>
      <c r="R24" s="196">
        <v>0.79</v>
      </c>
      <c r="S24" s="196">
        <v>11.59</v>
      </c>
      <c r="T24" s="196">
        <v>0</v>
      </c>
      <c r="U24" s="196">
        <v>2.63</v>
      </c>
      <c r="V24" s="196">
        <v>0.34</v>
      </c>
      <c r="W24" s="196">
        <v>0.65</v>
      </c>
      <c r="X24" s="196">
        <v>3.5</v>
      </c>
      <c r="Y24" s="196">
        <v>0</v>
      </c>
      <c r="Z24" s="196">
        <v>5.4</v>
      </c>
      <c r="AA24" s="196">
        <v>1.68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4.1500000000000004</v>
      </c>
      <c r="AS24" s="196">
        <v>23.9</v>
      </c>
      <c r="AT24" s="196">
        <v>40.67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4.1500000000000004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123.71</v>
      </c>
      <c r="L25" s="196">
        <v>8.4700000000000006</v>
      </c>
      <c r="M25" s="196">
        <v>2.4700000000000002</v>
      </c>
      <c r="N25" s="196">
        <v>2.2000000000000002</v>
      </c>
      <c r="O25" s="196">
        <v>3.11</v>
      </c>
      <c r="P25" s="196">
        <v>1.04</v>
      </c>
      <c r="Q25" s="196">
        <v>4.79</v>
      </c>
      <c r="R25" s="196">
        <v>0.79</v>
      </c>
      <c r="S25" s="196">
        <v>11.59</v>
      </c>
      <c r="T25" s="196">
        <v>0</v>
      </c>
      <c r="U25" s="196">
        <v>2.63</v>
      </c>
      <c r="V25" s="196">
        <v>0.34</v>
      </c>
      <c r="W25" s="196">
        <v>0.65</v>
      </c>
      <c r="X25" s="196">
        <v>3.5</v>
      </c>
      <c r="Y25" s="196">
        <v>0</v>
      </c>
      <c r="Z25" s="196">
        <v>5.4</v>
      </c>
      <c r="AA25" s="196">
        <v>1.68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4.1500000000000004</v>
      </c>
      <c r="AS25" s="196">
        <v>23.9</v>
      </c>
      <c r="AT25" s="196">
        <v>40.67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4.1500000000000004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59.55</v>
      </c>
      <c r="L26" s="196">
        <v>8.4700000000000006</v>
      </c>
      <c r="M26" s="196">
        <v>2.4700000000000002</v>
      </c>
      <c r="N26" s="196">
        <v>2.2000000000000002</v>
      </c>
      <c r="O26" s="196">
        <v>3.11</v>
      </c>
      <c r="P26" s="196">
        <v>1.04</v>
      </c>
      <c r="Q26" s="196">
        <v>4.79</v>
      </c>
      <c r="R26" s="196">
        <v>0.79</v>
      </c>
      <c r="S26" s="196">
        <v>11.59</v>
      </c>
      <c r="T26" s="196">
        <v>0</v>
      </c>
      <c r="U26" s="196">
        <v>2.63</v>
      </c>
      <c r="V26" s="196">
        <v>0.34</v>
      </c>
      <c r="W26" s="196">
        <v>0.65</v>
      </c>
      <c r="X26" s="196">
        <v>3.5</v>
      </c>
      <c r="Y26" s="196">
        <v>0</v>
      </c>
      <c r="Z26" s="196">
        <v>5.4</v>
      </c>
      <c r="AA26" s="196">
        <v>1.68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4.1500000000000004</v>
      </c>
      <c r="AS26" s="196">
        <v>23.9</v>
      </c>
      <c r="AT26" s="196">
        <v>40.67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4.1500000000000004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21.62</v>
      </c>
      <c r="L27" s="196">
        <v>6.56</v>
      </c>
      <c r="M27" s="196">
        <v>2.4700000000000002</v>
      </c>
      <c r="N27" s="196">
        <v>2.2000000000000002</v>
      </c>
      <c r="O27" s="196">
        <v>3.11</v>
      </c>
      <c r="P27" s="196">
        <v>1.04</v>
      </c>
      <c r="Q27" s="196">
        <v>4.79</v>
      </c>
      <c r="R27" s="196">
        <v>0.79</v>
      </c>
      <c r="S27" s="196">
        <v>11.59</v>
      </c>
      <c r="T27" s="196">
        <v>0</v>
      </c>
      <c r="U27" s="196">
        <v>2.63</v>
      </c>
      <c r="V27" s="196">
        <v>0.34</v>
      </c>
      <c r="W27" s="196">
        <v>0.65</v>
      </c>
      <c r="X27" s="196">
        <v>3.5</v>
      </c>
      <c r="Y27" s="196">
        <v>0</v>
      </c>
      <c r="Z27" s="196">
        <v>5.4</v>
      </c>
      <c r="AA27" s="196">
        <v>1.68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4.1500000000000004</v>
      </c>
      <c r="AS27" s="196">
        <v>23.9</v>
      </c>
      <c r="AT27" s="196">
        <v>40.67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4.1500000000000004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21.62</v>
      </c>
      <c r="L28" s="196">
        <v>6.56</v>
      </c>
      <c r="M28" s="196">
        <v>2.4700000000000002</v>
      </c>
      <c r="N28" s="196">
        <v>2.2000000000000002</v>
      </c>
      <c r="O28" s="196">
        <v>3.11</v>
      </c>
      <c r="P28" s="196">
        <v>1.04</v>
      </c>
      <c r="Q28" s="196">
        <v>4.79</v>
      </c>
      <c r="R28" s="196">
        <v>0.79</v>
      </c>
      <c r="S28" s="196">
        <v>11.59</v>
      </c>
      <c r="T28" s="196">
        <v>0</v>
      </c>
      <c r="U28" s="196">
        <v>2.63</v>
      </c>
      <c r="V28" s="196">
        <v>0.33</v>
      </c>
      <c r="W28" s="196">
        <v>0.65</v>
      </c>
      <c r="X28" s="196">
        <v>3.5</v>
      </c>
      <c r="Y28" s="196">
        <v>0</v>
      </c>
      <c r="Z28" s="196">
        <v>5.4</v>
      </c>
      <c r="AA28" s="196">
        <v>1.68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4.1500000000000004</v>
      </c>
      <c r="AS28" s="196">
        <v>23.9</v>
      </c>
      <c r="AT28" s="196">
        <v>40.67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4.1500000000000004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21.6</v>
      </c>
      <c r="L29" s="196">
        <v>6.56</v>
      </c>
      <c r="M29" s="196">
        <v>2.4700000000000002</v>
      </c>
      <c r="N29" s="196">
        <v>2.2000000000000002</v>
      </c>
      <c r="O29" s="196">
        <v>3.11</v>
      </c>
      <c r="P29" s="196">
        <v>1.04</v>
      </c>
      <c r="Q29" s="196">
        <v>4.79</v>
      </c>
      <c r="R29" s="196">
        <v>5.54</v>
      </c>
      <c r="S29" s="196">
        <v>11.59</v>
      </c>
      <c r="T29" s="196">
        <v>0</v>
      </c>
      <c r="U29" s="196">
        <v>2.63</v>
      </c>
      <c r="V29" s="196">
        <v>1.48</v>
      </c>
      <c r="W29" s="196">
        <v>0.65</v>
      </c>
      <c r="X29" s="196">
        <v>3.5</v>
      </c>
      <c r="Y29" s="196">
        <v>0</v>
      </c>
      <c r="Z29" s="196">
        <v>5.4</v>
      </c>
      <c r="AA29" s="196">
        <v>1.68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4.1500000000000004</v>
      </c>
      <c r="AS29" s="196">
        <v>23.85</v>
      </c>
      <c r="AT29" s="196">
        <v>40.67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4.1500000000000004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21.6</v>
      </c>
      <c r="L30" s="196">
        <v>6.56</v>
      </c>
      <c r="M30" s="196">
        <v>2.4700000000000002</v>
      </c>
      <c r="N30" s="196">
        <v>2.2000000000000002</v>
      </c>
      <c r="O30" s="196">
        <v>3.11</v>
      </c>
      <c r="P30" s="196">
        <v>1.04</v>
      </c>
      <c r="Q30" s="196">
        <v>4.79</v>
      </c>
      <c r="R30" s="196">
        <v>2.74</v>
      </c>
      <c r="S30" s="196">
        <v>11.59</v>
      </c>
      <c r="T30" s="196">
        <v>0</v>
      </c>
      <c r="U30" s="196">
        <v>2.63</v>
      </c>
      <c r="V30" s="196">
        <v>0.34</v>
      </c>
      <c r="W30" s="196">
        <v>0.65</v>
      </c>
      <c r="X30" s="196">
        <v>3.5</v>
      </c>
      <c r="Y30" s="196">
        <v>0</v>
      </c>
      <c r="Z30" s="196">
        <v>5.4</v>
      </c>
      <c r="AA30" s="196">
        <v>1.68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4.1500000000000004</v>
      </c>
      <c r="AS30" s="196">
        <v>23.85</v>
      </c>
      <c r="AT30" s="196">
        <v>40.67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4.1500000000000004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21.61</v>
      </c>
      <c r="L31" s="196">
        <v>6.56</v>
      </c>
      <c r="M31" s="196">
        <v>2.4700000000000002</v>
      </c>
      <c r="N31" s="196">
        <v>2.2000000000000002</v>
      </c>
      <c r="O31" s="196">
        <v>3.11</v>
      </c>
      <c r="P31" s="196">
        <v>1.04</v>
      </c>
      <c r="Q31" s="196">
        <v>4.79</v>
      </c>
      <c r="R31" s="196">
        <v>0.79</v>
      </c>
      <c r="S31" s="196">
        <v>6.37</v>
      </c>
      <c r="T31" s="196">
        <v>0</v>
      </c>
      <c r="U31" s="196">
        <v>2.63</v>
      </c>
      <c r="V31" s="196">
        <v>0.34</v>
      </c>
      <c r="W31" s="196">
        <v>0.65</v>
      </c>
      <c r="X31" s="196">
        <v>3.5</v>
      </c>
      <c r="Y31" s="196">
        <v>0</v>
      </c>
      <c r="Z31" s="196">
        <v>5.4</v>
      </c>
      <c r="AA31" s="196">
        <v>1.68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4.1500000000000004</v>
      </c>
      <c r="AS31" s="196">
        <v>23.7</v>
      </c>
      <c r="AT31" s="196">
        <v>40.67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4.1500000000000004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21.84</v>
      </c>
      <c r="L32" s="196">
        <v>6.56</v>
      </c>
      <c r="M32" s="196">
        <v>2.4700000000000002</v>
      </c>
      <c r="N32" s="196">
        <v>2.2000000000000002</v>
      </c>
      <c r="O32" s="196">
        <v>3.11</v>
      </c>
      <c r="P32" s="196">
        <v>1.04</v>
      </c>
      <c r="Q32" s="196">
        <v>2.64</v>
      </c>
      <c r="R32" s="196">
        <v>0.79</v>
      </c>
      <c r="S32" s="196">
        <v>6.37</v>
      </c>
      <c r="T32" s="196">
        <v>0</v>
      </c>
      <c r="U32" s="196">
        <v>2.63</v>
      </c>
      <c r="V32" s="196">
        <v>0.34</v>
      </c>
      <c r="W32" s="196">
        <v>0.65</v>
      </c>
      <c r="X32" s="196">
        <v>3.5</v>
      </c>
      <c r="Y32" s="196">
        <v>0</v>
      </c>
      <c r="Z32" s="196">
        <v>5.4</v>
      </c>
      <c r="AA32" s="196">
        <v>1.68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4.1500000000000004</v>
      </c>
      <c r="AS32" s="196">
        <v>23.7</v>
      </c>
      <c r="AT32" s="196">
        <v>40.67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4.1500000000000004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21.6</v>
      </c>
      <c r="L33" s="196">
        <v>6.56</v>
      </c>
      <c r="M33" s="196">
        <v>2.4700000000000002</v>
      </c>
      <c r="N33" s="196">
        <v>2.2000000000000002</v>
      </c>
      <c r="O33" s="196">
        <v>3.11</v>
      </c>
      <c r="P33" s="196">
        <v>1.04</v>
      </c>
      <c r="Q33" s="196">
        <v>2.64</v>
      </c>
      <c r="R33" s="196">
        <v>0.79</v>
      </c>
      <c r="S33" s="196">
        <v>6.37</v>
      </c>
      <c r="T33" s="196">
        <v>0</v>
      </c>
      <c r="U33" s="196">
        <v>2.63</v>
      </c>
      <c r="V33" s="196">
        <v>0.34</v>
      </c>
      <c r="W33" s="196">
        <v>0.65</v>
      </c>
      <c r="X33" s="196">
        <v>3.5</v>
      </c>
      <c r="Y33" s="196">
        <v>0</v>
      </c>
      <c r="Z33" s="196">
        <v>5.4</v>
      </c>
      <c r="AA33" s="196">
        <v>1.68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4.1500000000000004</v>
      </c>
      <c r="AS33" s="196">
        <v>23.7</v>
      </c>
      <c r="AT33" s="196">
        <v>40.67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4.1500000000000004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21.6</v>
      </c>
      <c r="L34" s="196">
        <v>6.56</v>
      </c>
      <c r="M34" s="196">
        <v>2.4700000000000002</v>
      </c>
      <c r="N34" s="196">
        <v>2.2000000000000002</v>
      </c>
      <c r="O34" s="196">
        <v>3.11</v>
      </c>
      <c r="P34" s="196">
        <v>1.04</v>
      </c>
      <c r="Q34" s="196">
        <v>2.64</v>
      </c>
      <c r="R34" s="196">
        <v>0.79</v>
      </c>
      <c r="S34" s="196">
        <v>6.37</v>
      </c>
      <c r="T34" s="196">
        <v>0</v>
      </c>
      <c r="U34" s="196">
        <v>2.63</v>
      </c>
      <c r="V34" s="196">
        <v>0.34</v>
      </c>
      <c r="W34" s="196">
        <v>0.65</v>
      </c>
      <c r="X34" s="196">
        <v>3.5</v>
      </c>
      <c r="Y34" s="196">
        <v>0</v>
      </c>
      <c r="Z34" s="196">
        <v>5.4</v>
      </c>
      <c r="AA34" s="196">
        <v>1.68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4.1500000000000004</v>
      </c>
      <c r="AS34" s="196">
        <v>23.7</v>
      </c>
      <c r="AT34" s="196">
        <v>40.67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4.1500000000000004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21.6</v>
      </c>
      <c r="L35" s="196">
        <v>6.56</v>
      </c>
      <c r="M35" s="196">
        <v>2.4700000000000002</v>
      </c>
      <c r="N35" s="196">
        <v>2.2000000000000002</v>
      </c>
      <c r="O35" s="196">
        <v>3.11</v>
      </c>
      <c r="P35" s="196">
        <v>1.04</v>
      </c>
      <c r="Q35" s="196">
        <v>2.64</v>
      </c>
      <c r="R35" s="196">
        <v>0.79</v>
      </c>
      <c r="S35" s="196">
        <v>6.37</v>
      </c>
      <c r="T35" s="196">
        <v>0</v>
      </c>
      <c r="U35" s="196">
        <v>2.63</v>
      </c>
      <c r="V35" s="196">
        <v>0.34</v>
      </c>
      <c r="W35" s="196">
        <v>0.65</v>
      </c>
      <c r="X35" s="196">
        <v>3.5</v>
      </c>
      <c r="Y35" s="196">
        <v>0</v>
      </c>
      <c r="Z35" s="196">
        <v>5.4</v>
      </c>
      <c r="AA35" s="196">
        <v>1.68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4.1500000000000004</v>
      </c>
      <c r="AS35" s="196">
        <v>23.7</v>
      </c>
      <c r="AT35" s="196">
        <v>40.67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4.1500000000000004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21.6</v>
      </c>
      <c r="L36" s="196">
        <v>6.56</v>
      </c>
      <c r="M36" s="196">
        <v>2.4700000000000002</v>
      </c>
      <c r="N36" s="196">
        <v>2.2000000000000002</v>
      </c>
      <c r="O36" s="196">
        <v>3.11</v>
      </c>
      <c r="P36" s="196">
        <v>1.04</v>
      </c>
      <c r="Q36" s="196">
        <v>2.64</v>
      </c>
      <c r="R36" s="196">
        <v>0.79</v>
      </c>
      <c r="S36" s="196">
        <v>6.37</v>
      </c>
      <c r="T36" s="196">
        <v>0</v>
      </c>
      <c r="U36" s="196">
        <v>2.63</v>
      </c>
      <c r="V36" s="196">
        <v>0.34</v>
      </c>
      <c r="W36" s="196">
        <v>0.65</v>
      </c>
      <c r="X36" s="196">
        <v>3.5</v>
      </c>
      <c r="Y36" s="196">
        <v>0</v>
      </c>
      <c r="Z36" s="196">
        <v>5.4</v>
      </c>
      <c r="AA36" s="196">
        <v>1.68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4.1500000000000004</v>
      </c>
      <c r="AS36" s="196">
        <v>23.7</v>
      </c>
      <c r="AT36" s="196">
        <v>40.67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4.1500000000000004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21.6</v>
      </c>
      <c r="L37" s="196">
        <v>6.56</v>
      </c>
      <c r="M37" s="196">
        <v>2.4700000000000002</v>
      </c>
      <c r="N37" s="196">
        <v>2.2000000000000002</v>
      </c>
      <c r="O37" s="196">
        <v>3.11</v>
      </c>
      <c r="P37" s="196">
        <v>1.04</v>
      </c>
      <c r="Q37" s="196">
        <v>2.64</v>
      </c>
      <c r="R37" s="196">
        <v>0.79</v>
      </c>
      <c r="S37" s="196">
        <v>6.37</v>
      </c>
      <c r="T37" s="196">
        <v>0</v>
      </c>
      <c r="U37" s="196">
        <v>2.63</v>
      </c>
      <c r="V37" s="196">
        <v>0.34</v>
      </c>
      <c r="W37" s="196">
        <v>0.65</v>
      </c>
      <c r="X37" s="196">
        <v>3.5</v>
      </c>
      <c r="Y37" s="196">
        <v>0</v>
      </c>
      <c r="Z37" s="196">
        <v>5.4</v>
      </c>
      <c r="AA37" s="196">
        <v>1.68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4.1500000000000004</v>
      </c>
      <c r="AS37" s="196">
        <v>23.7</v>
      </c>
      <c r="AT37" s="196">
        <v>40.67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4.1500000000000004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21.6</v>
      </c>
      <c r="L38" s="196">
        <v>6.56</v>
      </c>
      <c r="M38" s="196">
        <v>2.4700000000000002</v>
      </c>
      <c r="N38" s="196">
        <v>2.2000000000000002</v>
      </c>
      <c r="O38" s="196">
        <v>3.11</v>
      </c>
      <c r="P38" s="196">
        <v>1.04</v>
      </c>
      <c r="Q38" s="196">
        <v>2.64</v>
      </c>
      <c r="R38" s="196">
        <v>0.79</v>
      </c>
      <c r="S38" s="196">
        <v>6.37</v>
      </c>
      <c r="T38" s="196">
        <v>0</v>
      </c>
      <c r="U38" s="196">
        <v>2.63</v>
      </c>
      <c r="V38" s="196">
        <v>0.34</v>
      </c>
      <c r="W38" s="196">
        <v>0.65</v>
      </c>
      <c r="X38" s="196">
        <v>3.5</v>
      </c>
      <c r="Y38" s="196">
        <v>0</v>
      </c>
      <c r="Z38" s="196">
        <v>5.4</v>
      </c>
      <c r="AA38" s="196">
        <v>1.68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4.1500000000000004</v>
      </c>
      <c r="AS38" s="196">
        <v>23.7</v>
      </c>
      <c r="AT38" s="196">
        <v>40.67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4.1500000000000004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21.6</v>
      </c>
      <c r="L39" s="196">
        <v>6.56</v>
      </c>
      <c r="M39" s="196">
        <v>2.4700000000000002</v>
      </c>
      <c r="N39" s="196">
        <v>2.2000000000000002</v>
      </c>
      <c r="O39" s="196">
        <v>3.11</v>
      </c>
      <c r="P39" s="196">
        <v>1.04</v>
      </c>
      <c r="Q39" s="196">
        <v>2.64</v>
      </c>
      <c r="R39" s="196">
        <v>0.79</v>
      </c>
      <c r="S39" s="196">
        <v>6.37</v>
      </c>
      <c r="T39" s="196">
        <v>0</v>
      </c>
      <c r="U39" s="196">
        <v>2.63</v>
      </c>
      <c r="V39" s="196">
        <v>0.34</v>
      </c>
      <c r="W39" s="196">
        <v>0.65</v>
      </c>
      <c r="X39" s="196">
        <v>3.5</v>
      </c>
      <c r="Y39" s="196">
        <v>0</v>
      </c>
      <c r="Z39" s="196">
        <v>5.4</v>
      </c>
      <c r="AA39" s="196">
        <v>1.68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4.1500000000000004</v>
      </c>
      <c r="AS39" s="196">
        <v>23.7</v>
      </c>
      <c r="AT39" s="196">
        <v>40.67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4.1500000000000004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21.6</v>
      </c>
      <c r="L40" s="196">
        <v>6.56</v>
      </c>
      <c r="M40" s="196">
        <v>2.4700000000000002</v>
      </c>
      <c r="N40" s="196">
        <v>2.2000000000000002</v>
      </c>
      <c r="O40" s="196">
        <v>3.11</v>
      </c>
      <c r="P40" s="196">
        <v>1.04</v>
      </c>
      <c r="Q40" s="196">
        <v>2.64</v>
      </c>
      <c r="R40" s="196">
        <v>0.79</v>
      </c>
      <c r="S40" s="196">
        <v>6.37</v>
      </c>
      <c r="T40" s="196">
        <v>0</v>
      </c>
      <c r="U40" s="196">
        <v>2.63</v>
      </c>
      <c r="V40" s="196">
        <v>0.34</v>
      </c>
      <c r="W40" s="196">
        <v>0.65</v>
      </c>
      <c r="X40" s="196">
        <v>3.5</v>
      </c>
      <c r="Y40" s="196">
        <v>0</v>
      </c>
      <c r="Z40" s="196">
        <v>5.4</v>
      </c>
      <c r="AA40" s="196">
        <v>1.68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4.1500000000000004</v>
      </c>
      <c r="AS40" s="196">
        <v>23.7</v>
      </c>
      <c r="AT40" s="196">
        <v>40.67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4.1500000000000004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21.6</v>
      </c>
      <c r="L41" s="196">
        <v>6.56</v>
      </c>
      <c r="M41" s="196">
        <v>2.4700000000000002</v>
      </c>
      <c r="N41" s="196">
        <v>2.2000000000000002</v>
      </c>
      <c r="O41" s="196">
        <v>3.11</v>
      </c>
      <c r="P41" s="196">
        <v>1.04</v>
      </c>
      <c r="Q41" s="196">
        <v>2.64</v>
      </c>
      <c r="R41" s="196">
        <v>0.79</v>
      </c>
      <c r="S41" s="196">
        <v>6.37</v>
      </c>
      <c r="T41" s="196">
        <v>0</v>
      </c>
      <c r="U41" s="196">
        <v>2.63</v>
      </c>
      <c r="V41" s="196">
        <v>0.34</v>
      </c>
      <c r="W41" s="196">
        <v>0.65</v>
      </c>
      <c r="X41" s="196">
        <v>3.5</v>
      </c>
      <c r="Y41" s="196">
        <v>0</v>
      </c>
      <c r="Z41" s="196">
        <v>5.4</v>
      </c>
      <c r="AA41" s="196">
        <v>1.68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4.1500000000000004</v>
      </c>
      <c r="AS41" s="196">
        <v>23.7</v>
      </c>
      <c r="AT41" s="196">
        <v>40.67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4.1500000000000004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21.6</v>
      </c>
      <c r="L42" s="196">
        <v>6.56</v>
      </c>
      <c r="M42" s="196">
        <v>2.4700000000000002</v>
      </c>
      <c r="N42" s="196">
        <v>2.2000000000000002</v>
      </c>
      <c r="O42" s="196">
        <v>3.11</v>
      </c>
      <c r="P42" s="196">
        <v>1.04</v>
      </c>
      <c r="Q42" s="196">
        <v>2.64</v>
      </c>
      <c r="R42" s="196">
        <v>0.79</v>
      </c>
      <c r="S42" s="196">
        <v>6.37</v>
      </c>
      <c r="T42" s="196">
        <v>0</v>
      </c>
      <c r="U42" s="196">
        <v>2.63</v>
      </c>
      <c r="V42" s="196">
        <v>0.34</v>
      </c>
      <c r="W42" s="196">
        <v>0.65</v>
      </c>
      <c r="X42" s="196">
        <v>3.5</v>
      </c>
      <c r="Y42" s="196">
        <v>0</v>
      </c>
      <c r="Z42" s="196">
        <v>5.4</v>
      </c>
      <c r="AA42" s="196">
        <v>1.68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4.1500000000000004</v>
      </c>
      <c r="AS42" s="196">
        <v>23.7</v>
      </c>
      <c r="AT42" s="196">
        <v>40.67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4.1500000000000004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21.6</v>
      </c>
      <c r="L43" s="196">
        <v>6.58</v>
      </c>
      <c r="M43" s="196">
        <v>2.4700000000000002</v>
      </c>
      <c r="N43" s="196">
        <v>2.2000000000000002</v>
      </c>
      <c r="O43" s="196">
        <v>3.11</v>
      </c>
      <c r="P43" s="196">
        <v>1.04</v>
      </c>
      <c r="Q43" s="196">
        <v>4.79</v>
      </c>
      <c r="R43" s="196">
        <v>0.79</v>
      </c>
      <c r="S43" s="196">
        <v>6.37</v>
      </c>
      <c r="T43" s="196">
        <v>0</v>
      </c>
      <c r="U43" s="196">
        <v>2.63</v>
      </c>
      <c r="V43" s="196">
        <v>0.34</v>
      </c>
      <c r="W43" s="196">
        <v>0.43</v>
      </c>
      <c r="X43" s="196">
        <v>3.5</v>
      </c>
      <c r="Y43" s="196">
        <v>0</v>
      </c>
      <c r="Z43" s="196">
        <v>5.4</v>
      </c>
      <c r="AA43" s="196">
        <v>1.68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4.1500000000000004</v>
      </c>
      <c r="AS43" s="196">
        <v>23.7</v>
      </c>
      <c r="AT43" s="196">
        <v>40.67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4.1500000000000004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21.6</v>
      </c>
      <c r="L44" s="196">
        <v>6.58</v>
      </c>
      <c r="M44" s="196">
        <v>2.4700000000000002</v>
      </c>
      <c r="N44" s="196">
        <v>2.2000000000000002</v>
      </c>
      <c r="O44" s="196">
        <v>3.11</v>
      </c>
      <c r="P44" s="196">
        <v>1.04</v>
      </c>
      <c r="Q44" s="196">
        <v>4.79</v>
      </c>
      <c r="R44" s="196">
        <v>0.79</v>
      </c>
      <c r="S44" s="196">
        <v>6.37</v>
      </c>
      <c r="T44" s="196">
        <v>0</v>
      </c>
      <c r="U44" s="196">
        <v>2.63</v>
      </c>
      <c r="V44" s="196">
        <v>0.34</v>
      </c>
      <c r="W44" s="196">
        <v>0.43</v>
      </c>
      <c r="X44" s="196">
        <v>3.5</v>
      </c>
      <c r="Y44" s="196">
        <v>0</v>
      </c>
      <c r="Z44" s="196">
        <v>5.4</v>
      </c>
      <c r="AA44" s="196">
        <v>1.68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4.1500000000000004</v>
      </c>
      <c r="AS44" s="196">
        <v>23.7</v>
      </c>
      <c r="AT44" s="196">
        <v>40.67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4.1500000000000004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21.6</v>
      </c>
      <c r="L45" s="196">
        <v>6.58</v>
      </c>
      <c r="M45" s="196">
        <v>2.4700000000000002</v>
      </c>
      <c r="N45" s="196">
        <v>2.2000000000000002</v>
      </c>
      <c r="O45" s="196">
        <v>3.11</v>
      </c>
      <c r="P45" s="196">
        <v>1.04</v>
      </c>
      <c r="Q45" s="196">
        <v>4.79</v>
      </c>
      <c r="R45" s="196">
        <v>0.79</v>
      </c>
      <c r="S45" s="196">
        <v>11.59</v>
      </c>
      <c r="T45" s="196">
        <v>0</v>
      </c>
      <c r="U45" s="196">
        <v>2.63</v>
      </c>
      <c r="V45" s="196">
        <v>0.34</v>
      </c>
      <c r="W45" s="196">
        <v>0.43</v>
      </c>
      <c r="X45" s="196">
        <v>3.5</v>
      </c>
      <c r="Y45" s="196">
        <v>0</v>
      </c>
      <c r="Z45" s="196">
        <v>5.4</v>
      </c>
      <c r="AA45" s="196">
        <v>1.68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4.1500000000000004</v>
      </c>
      <c r="AS45" s="196">
        <v>23.7</v>
      </c>
      <c r="AT45" s="196">
        <v>40.67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4.1500000000000004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21.6</v>
      </c>
      <c r="L46" s="196">
        <v>6.58</v>
      </c>
      <c r="M46" s="196">
        <v>2.4700000000000002</v>
      </c>
      <c r="N46" s="196">
        <v>2.2000000000000002</v>
      </c>
      <c r="O46" s="196">
        <v>3.11</v>
      </c>
      <c r="P46" s="196">
        <v>1.04</v>
      </c>
      <c r="Q46" s="196">
        <v>4.79</v>
      </c>
      <c r="R46" s="196">
        <v>0.79</v>
      </c>
      <c r="S46" s="196">
        <v>11.59</v>
      </c>
      <c r="T46" s="196">
        <v>0</v>
      </c>
      <c r="U46" s="196">
        <v>2.63</v>
      </c>
      <c r="V46" s="196">
        <v>0.34</v>
      </c>
      <c r="W46" s="196">
        <v>0.43</v>
      </c>
      <c r="X46" s="196">
        <v>3.5</v>
      </c>
      <c r="Y46" s="196">
        <v>0</v>
      </c>
      <c r="Z46" s="196">
        <v>5.4</v>
      </c>
      <c r="AA46" s="196">
        <v>1.68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4.1500000000000004</v>
      </c>
      <c r="AS46" s="196">
        <v>23.7</v>
      </c>
      <c r="AT46" s="196">
        <v>40.67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4.1500000000000004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21.6</v>
      </c>
      <c r="L47" s="196">
        <v>8.4700000000000006</v>
      </c>
      <c r="M47" s="196">
        <v>2.4700000000000002</v>
      </c>
      <c r="N47" s="196">
        <v>2.2000000000000002</v>
      </c>
      <c r="O47" s="196">
        <v>3.11</v>
      </c>
      <c r="P47" s="196">
        <v>1.04</v>
      </c>
      <c r="Q47" s="196">
        <v>4.79</v>
      </c>
      <c r="R47" s="196">
        <v>0.79</v>
      </c>
      <c r="S47" s="196">
        <v>11.59</v>
      </c>
      <c r="T47" s="196">
        <v>0</v>
      </c>
      <c r="U47" s="196">
        <v>2.63</v>
      </c>
      <c r="V47" s="196">
        <v>0.34</v>
      </c>
      <c r="W47" s="196">
        <v>0.43</v>
      </c>
      <c r="X47" s="196">
        <v>3.5</v>
      </c>
      <c r="Y47" s="196">
        <v>0</v>
      </c>
      <c r="Z47" s="196">
        <v>5.4</v>
      </c>
      <c r="AA47" s="196">
        <v>1.68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20.18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4.1500000000000004</v>
      </c>
      <c r="AS47" s="196">
        <v>23.7</v>
      </c>
      <c r="AT47" s="196">
        <v>40.67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4.1500000000000004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21.6</v>
      </c>
      <c r="L48" s="196">
        <v>8.4700000000000006</v>
      </c>
      <c r="M48" s="196">
        <v>2.4700000000000002</v>
      </c>
      <c r="N48" s="196">
        <v>2.2000000000000002</v>
      </c>
      <c r="O48" s="196">
        <v>3.11</v>
      </c>
      <c r="P48" s="196">
        <v>1.04</v>
      </c>
      <c r="Q48" s="196">
        <v>4.79</v>
      </c>
      <c r="R48" s="196">
        <v>0.79</v>
      </c>
      <c r="S48" s="196">
        <v>11.59</v>
      </c>
      <c r="T48" s="196">
        <v>0</v>
      </c>
      <c r="U48" s="196">
        <v>2.63</v>
      </c>
      <c r="V48" s="196">
        <v>0.34</v>
      </c>
      <c r="W48" s="196">
        <v>0.43</v>
      </c>
      <c r="X48" s="196">
        <v>3.5</v>
      </c>
      <c r="Y48" s="196">
        <v>0</v>
      </c>
      <c r="Z48" s="196">
        <v>5.4</v>
      </c>
      <c r="AA48" s="196">
        <v>1.68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20.18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4.1500000000000004</v>
      </c>
      <c r="AS48" s="196">
        <v>23.7</v>
      </c>
      <c r="AT48" s="196">
        <v>40.67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4.1500000000000004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21.6</v>
      </c>
      <c r="L49" s="196">
        <v>8.4700000000000006</v>
      </c>
      <c r="M49" s="196">
        <v>2.4700000000000002</v>
      </c>
      <c r="N49" s="196">
        <v>2.2000000000000002</v>
      </c>
      <c r="O49" s="196">
        <v>3.11</v>
      </c>
      <c r="P49" s="196">
        <v>1.04</v>
      </c>
      <c r="Q49" s="196">
        <v>4.79</v>
      </c>
      <c r="R49" s="196">
        <v>0.79</v>
      </c>
      <c r="S49" s="196">
        <v>11.59</v>
      </c>
      <c r="T49" s="196">
        <v>0</v>
      </c>
      <c r="U49" s="196">
        <v>2.63</v>
      </c>
      <c r="V49" s="196">
        <v>0.34</v>
      </c>
      <c r="W49" s="196">
        <v>0.43</v>
      </c>
      <c r="X49" s="196">
        <v>3.5</v>
      </c>
      <c r="Y49" s="196">
        <v>0</v>
      </c>
      <c r="Z49" s="196">
        <v>5.4</v>
      </c>
      <c r="AA49" s="196">
        <v>1.68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4.1500000000000004</v>
      </c>
      <c r="AS49" s="196">
        <v>23.7</v>
      </c>
      <c r="AT49" s="196">
        <v>40.67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4.1500000000000004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49.97</v>
      </c>
      <c r="L50" s="196">
        <v>8.4700000000000006</v>
      </c>
      <c r="M50" s="196">
        <v>2.4700000000000002</v>
      </c>
      <c r="N50" s="196">
        <v>2.2000000000000002</v>
      </c>
      <c r="O50" s="196">
        <v>3.11</v>
      </c>
      <c r="P50" s="196">
        <v>1.04</v>
      </c>
      <c r="Q50" s="196">
        <v>4.79</v>
      </c>
      <c r="R50" s="196">
        <v>0.79</v>
      </c>
      <c r="S50" s="196">
        <v>11.59</v>
      </c>
      <c r="T50" s="196">
        <v>0</v>
      </c>
      <c r="U50" s="196">
        <v>2.63</v>
      </c>
      <c r="V50" s="196">
        <v>0.34</v>
      </c>
      <c r="W50" s="196">
        <v>0.43</v>
      </c>
      <c r="X50" s="196">
        <v>3.5</v>
      </c>
      <c r="Y50" s="196">
        <v>0</v>
      </c>
      <c r="Z50" s="196">
        <v>5.4</v>
      </c>
      <c r="AA50" s="196">
        <v>1.68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4.1500000000000004</v>
      </c>
      <c r="AS50" s="196">
        <v>23.7</v>
      </c>
      <c r="AT50" s="196">
        <v>40.67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4.1500000000000004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77.739999999999995</v>
      </c>
      <c r="L51" s="196">
        <v>8.4700000000000006</v>
      </c>
      <c r="M51" s="196">
        <v>2.4700000000000002</v>
      </c>
      <c r="N51" s="196">
        <v>2.2000000000000002</v>
      </c>
      <c r="O51" s="196">
        <v>3.11</v>
      </c>
      <c r="P51" s="196">
        <v>1.04</v>
      </c>
      <c r="Q51" s="196">
        <v>4.79</v>
      </c>
      <c r="R51" s="196">
        <v>0.79</v>
      </c>
      <c r="S51" s="196">
        <v>8.7799999999999994</v>
      </c>
      <c r="T51" s="196">
        <v>0</v>
      </c>
      <c r="U51" s="196">
        <v>2.63</v>
      </c>
      <c r="V51" s="196">
        <v>0</v>
      </c>
      <c r="W51" s="196">
        <v>0.43</v>
      </c>
      <c r="X51" s="196">
        <v>3.5</v>
      </c>
      <c r="Y51" s="196">
        <v>0</v>
      </c>
      <c r="Z51" s="196">
        <v>5.4</v>
      </c>
      <c r="AA51" s="196">
        <v>1.68</v>
      </c>
      <c r="AB51" s="196">
        <v>0</v>
      </c>
      <c r="AC51" s="196">
        <v>2.99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4.1500000000000004</v>
      </c>
      <c r="AS51" s="196">
        <v>23.7</v>
      </c>
      <c r="AT51" s="196">
        <v>40.67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4.1500000000000004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108.39</v>
      </c>
      <c r="L52" s="196">
        <v>8.4700000000000006</v>
      </c>
      <c r="M52" s="196">
        <v>2.4700000000000002</v>
      </c>
      <c r="N52" s="196">
        <v>2.2000000000000002</v>
      </c>
      <c r="O52" s="196">
        <v>3.11</v>
      </c>
      <c r="P52" s="196">
        <v>1.04</v>
      </c>
      <c r="Q52" s="196">
        <v>4.79</v>
      </c>
      <c r="R52" s="196">
        <v>0.79</v>
      </c>
      <c r="S52" s="196">
        <v>11.59</v>
      </c>
      <c r="T52" s="196">
        <v>0</v>
      </c>
      <c r="U52" s="196">
        <v>2.63</v>
      </c>
      <c r="V52" s="196">
        <v>0.34</v>
      </c>
      <c r="W52" s="196">
        <v>0.43</v>
      </c>
      <c r="X52" s="196">
        <v>3.5</v>
      </c>
      <c r="Y52" s="196">
        <v>0</v>
      </c>
      <c r="Z52" s="196">
        <v>5.4</v>
      </c>
      <c r="AA52" s="196">
        <v>1.68</v>
      </c>
      <c r="AB52" s="196">
        <v>0</v>
      </c>
      <c r="AC52" s="196">
        <v>2.99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4.1500000000000004</v>
      </c>
      <c r="AS52" s="196">
        <v>23.7</v>
      </c>
      <c r="AT52" s="196">
        <v>40.67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4.1500000000000004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114.13</v>
      </c>
      <c r="L53" s="196">
        <v>8.4700000000000006</v>
      </c>
      <c r="M53" s="196">
        <v>2.4700000000000002</v>
      </c>
      <c r="N53" s="196">
        <v>2.2000000000000002</v>
      </c>
      <c r="O53" s="196">
        <v>3.11</v>
      </c>
      <c r="P53" s="196">
        <v>1.04</v>
      </c>
      <c r="Q53" s="196">
        <v>4.79</v>
      </c>
      <c r="R53" s="196">
        <v>0.79</v>
      </c>
      <c r="S53" s="196">
        <v>11.59</v>
      </c>
      <c r="T53" s="196">
        <v>0</v>
      </c>
      <c r="U53" s="196">
        <v>2.63</v>
      </c>
      <c r="V53" s="196">
        <v>0.34</v>
      </c>
      <c r="W53" s="196">
        <v>0.43</v>
      </c>
      <c r="X53" s="196">
        <v>3.5</v>
      </c>
      <c r="Y53" s="196">
        <v>0</v>
      </c>
      <c r="Z53" s="196">
        <v>5.4</v>
      </c>
      <c r="AA53" s="196">
        <v>1.68</v>
      </c>
      <c r="AB53" s="196">
        <v>0</v>
      </c>
      <c r="AC53" s="196">
        <v>2.99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4.1500000000000004</v>
      </c>
      <c r="AS53" s="196">
        <v>23.7</v>
      </c>
      <c r="AT53" s="196">
        <v>40.67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4.1500000000000004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144.78</v>
      </c>
      <c r="L54" s="196">
        <v>8.4700000000000006</v>
      </c>
      <c r="M54" s="196">
        <v>2.4700000000000002</v>
      </c>
      <c r="N54" s="196">
        <v>2.2000000000000002</v>
      </c>
      <c r="O54" s="196">
        <v>3.11</v>
      </c>
      <c r="P54" s="196">
        <v>1.04</v>
      </c>
      <c r="Q54" s="196">
        <v>4.79</v>
      </c>
      <c r="R54" s="196">
        <v>0.79</v>
      </c>
      <c r="S54" s="196">
        <v>11.59</v>
      </c>
      <c r="T54" s="196">
        <v>0</v>
      </c>
      <c r="U54" s="196">
        <v>2.63</v>
      </c>
      <c r="V54" s="196">
        <v>0.34</v>
      </c>
      <c r="W54" s="196">
        <v>0.43</v>
      </c>
      <c r="X54" s="196">
        <v>3.5</v>
      </c>
      <c r="Y54" s="196">
        <v>0</v>
      </c>
      <c r="Z54" s="196">
        <v>5.4</v>
      </c>
      <c r="AA54" s="196">
        <v>1.68</v>
      </c>
      <c r="AB54" s="196">
        <v>0</v>
      </c>
      <c r="AC54" s="196">
        <v>2.99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4.1500000000000004</v>
      </c>
      <c r="AS54" s="196">
        <v>23.7</v>
      </c>
      <c r="AT54" s="196">
        <v>40.67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4.1500000000000004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197.45</v>
      </c>
      <c r="L55" s="196">
        <v>8.4700000000000006</v>
      </c>
      <c r="M55" s="196">
        <v>2.4700000000000002</v>
      </c>
      <c r="N55" s="196">
        <v>2.2000000000000002</v>
      </c>
      <c r="O55" s="196">
        <v>3.11</v>
      </c>
      <c r="P55" s="196">
        <v>1.04</v>
      </c>
      <c r="Q55" s="196">
        <v>4.79</v>
      </c>
      <c r="R55" s="196">
        <v>0.79</v>
      </c>
      <c r="S55" s="196">
        <v>11.59</v>
      </c>
      <c r="T55" s="196">
        <v>0</v>
      </c>
      <c r="U55" s="196">
        <v>2.63</v>
      </c>
      <c r="V55" s="196">
        <v>0.34</v>
      </c>
      <c r="W55" s="196">
        <v>0.43</v>
      </c>
      <c r="X55" s="196">
        <v>3.5</v>
      </c>
      <c r="Y55" s="196">
        <v>0</v>
      </c>
      <c r="Z55" s="196">
        <v>5.4</v>
      </c>
      <c r="AA55" s="196">
        <v>1.68</v>
      </c>
      <c r="AB55" s="196">
        <v>0</v>
      </c>
      <c r="AC55" s="196">
        <v>2.99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4.1500000000000004</v>
      </c>
      <c r="AS55" s="196">
        <v>23.7</v>
      </c>
      <c r="AT55" s="196">
        <v>40.67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4.1500000000000004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231.92</v>
      </c>
      <c r="L56" s="196">
        <v>8.4700000000000006</v>
      </c>
      <c r="M56" s="196">
        <v>2.4700000000000002</v>
      </c>
      <c r="N56" s="196">
        <v>2.2000000000000002</v>
      </c>
      <c r="O56" s="196">
        <v>3.11</v>
      </c>
      <c r="P56" s="196">
        <v>1.04</v>
      </c>
      <c r="Q56" s="196">
        <v>4.79</v>
      </c>
      <c r="R56" s="196">
        <v>0.79</v>
      </c>
      <c r="S56" s="196">
        <v>11.59</v>
      </c>
      <c r="T56" s="196">
        <v>0</v>
      </c>
      <c r="U56" s="196">
        <v>2.63</v>
      </c>
      <c r="V56" s="196">
        <v>0.34</v>
      </c>
      <c r="W56" s="196">
        <v>0.43</v>
      </c>
      <c r="X56" s="196">
        <v>3.5</v>
      </c>
      <c r="Y56" s="196">
        <v>0</v>
      </c>
      <c r="Z56" s="196">
        <v>5.4</v>
      </c>
      <c r="AA56" s="196">
        <v>1.68</v>
      </c>
      <c r="AB56" s="196">
        <v>0</v>
      </c>
      <c r="AC56" s="196">
        <v>2.99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4.1500000000000004</v>
      </c>
      <c r="AS56" s="196">
        <v>23.7</v>
      </c>
      <c r="AT56" s="196">
        <v>40.67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4.1500000000000004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255.86</v>
      </c>
      <c r="L57" s="196">
        <v>8.4700000000000006</v>
      </c>
      <c r="M57" s="196">
        <v>2.4700000000000002</v>
      </c>
      <c r="N57" s="196">
        <v>2.2000000000000002</v>
      </c>
      <c r="O57" s="196">
        <v>3.11</v>
      </c>
      <c r="P57" s="196">
        <v>1.04</v>
      </c>
      <c r="Q57" s="196">
        <v>4.79</v>
      </c>
      <c r="R57" s="196">
        <v>0.79</v>
      </c>
      <c r="S57" s="196">
        <v>11.59</v>
      </c>
      <c r="T57" s="196">
        <v>0</v>
      </c>
      <c r="U57" s="196">
        <v>2.63</v>
      </c>
      <c r="V57" s="196">
        <v>0.34</v>
      </c>
      <c r="W57" s="196">
        <v>0.43</v>
      </c>
      <c r="X57" s="196">
        <v>3.5</v>
      </c>
      <c r="Y57" s="196">
        <v>0</v>
      </c>
      <c r="Z57" s="196">
        <v>5.4</v>
      </c>
      <c r="AA57" s="196">
        <v>1.68</v>
      </c>
      <c r="AB57" s="196">
        <v>0</v>
      </c>
      <c r="AC57" s="196">
        <v>2.99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4.1500000000000004</v>
      </c>
      <c r="AS57" s="196">
        <v>23.7</v>
      </c>
      <c r="AT57" s="196">
        <v>40.67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4.1500000000000004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255.86</v>
      </c>
      <c r="L58" s="196">
        <v>8.4700000000000006</v>
      </c>
      <c r="M58" s="196">
        <v>2.4700000000000002</v>
      </c>
      <c r="N58" s="196">
        <v>2.2000000000000002</v>
      </c>
      <c r="O58" s="196">
        <v>3.11</v>
      </c>
      <c r="P58" s="196">
        <v>1.04</v>
      </c>
      <c r="Q58" s="196">
        <v>4.79</v>
      </c>
      <c r="R58" s="196">
        <v>0.79</v>
      </c>
      <c r="S58" s="196">
        <v>11.59</v>
      </c>
      <c r="T58" s="196">
        <v>0</v>
      </c>
      <c r="U58" s="196">
        <v>2.63</v>
      </c>
      <c r="V58" s="196">
        <v>0.34</v>
      </c>
      <c r="W58" s="196">
        <v>0.43</v>
      </c>
      <c r="X58" s="196">
        <v>3.5</v>
      </c>
      <c r="Y58" s="196">
        <v>0</v>
      </c>
      <c r="Z58" s="196">
        <v>5.4</v>
      </c>
      <c r="AA58" s="196">
        <v>1.68</v>
      </c>
      <c r="AB58" s="196">
        <v>0</v>
      </c>
      <c r="AC58" s="196">
        <v>2.99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4.1500000000000004</v>
      </c>
      <c r="AS58" s="196">
        <v>23.7</v>
      </c>
      <c r="AT58" s="196">
        <v>40.67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4.1500000000000004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255.86</v>
      </c>
      <c r="L59" s="196">
        <v>8.4700000000000006</v>
      </c>
      <c r="M59" s="196">
        <v>2.4700000000000002</v>
      </c>
      <c r="N59" s="196">
        <v>2.2000000000000002</v>
      </c>
      <c r="O59" s="196">
        <v>3.11</v>
      </c>
      <c r="P59" s="196">
        <v>1.04</v>
      </c>
      <c r="Q59" s="196">
        <v>4.79</v>
      </c>
      <c r="R59" s="196">
        <v>0.79</v>
      </c>
      <c r="S59" s="196">
        <v>11.59</v>
      </c>
      <c r="T59" s="196">
        <v>0</v>
      </c>
      <c r="U59" s="196">
        <v>2.63</v>
      </c>
      <c r="V59" s="196">
        <v>0.34</v>
      </c>
      <c r="W59" s="196">
        <v>0.43</v>
      </c>
      <c r="X59" s="196">
        <v>3.5</v>
      </c>
      <c r="Y59" s="196">
        <v>0</v>
      </c>
      <c r="Z59" s="196">
        <v>5.4</v>
      </c>
      <c r="AA59" s="196">
        <v>1.68</v>
      </c>
      <c r="AB59" s="196">
        <v>0</v>
      </c>
      <c r="AC59" s="196">
        <v>2.99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4.1500000000000004</v>
      </c>
      <c r="AS59" s="196">
        <v>23.7</v>
      </c>
      <c r="AT59" s="196">
        <v>40.67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4.1500000000000004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255.86</v>
      </c>
      <c r="L60" s="196">
        <v>8.4700000000000006</v>
      </c>
      <c r="M60" s="196">
        <v>2.4700000000000002</v>
      </c>
      <c r="N60" s="196">
        <v>2.2000000000000002</v>
      </c>
      <c r="O60" s="196">
        <v>3.11</v>
      </c>
      <c r="P60" s="196">
        <v>1.04</v>
      </c>
      <c r="Q60" s="196">
        <v>4.79</v>
      </c>
      <c r="R60" s="196">
        <v>0.79</v>
      </c>
      <c r="S60" s="196">
        <v>11.59</v>
      </c>
      <c r="T60" s="196">
        <v>0</v>
      </c>
      <c r="U60" s="196">
        <v>2.63</v>
      </c>
      <c r="V60" s="196">
        <v>0.34</v>
      </c>
      <c r="W60" s="196">
        <v>0.43</v>
      </c>
      <c r="X60" s="196">
        <v>3.5</v>
      </c>
      <c r="Y60" s="196">
        <v>0</v>
      </c>
      <c r="Z60" s="196">
        <v>5.4</v>
      </c>
      <c r="AA60" s="196">
        <v>1.68</v>
      </c>
      <c r="AB60" s="196">
        <v>0</v>
      </c>
      <c r="AC60" s="196">
        <v>2.99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4.1500000000000004</v>
      </c>
      <c r="AS60" s="196">
        <v>23.7</v>
      </c>
      <c r="AT60" s="196">
        <v>40.67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4.1500000000000004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255.86</v>
      </c>
      <c r="L61" s="196">
        <v>8.4700000000000006</v>
      </c>
      <c r="M61" s="196">
        <v>2.4700000000000002</v>
      </c>
      <c r="N61" s="196">
        <v>2.2000000000000002</v>
      </c>
      <c r="O61" s="196">
        <v>3.11</v>
      </c>
      <c r="P61" s="196">
        <v>1.04</v>
      </c>
      <c r="Q61" s="196">
        <v>4.79</v>
      </c>
      <c r="R61" s="196">
        <v>0.79</v>
      </c>
      <c r="S61" s="196">
        <v>11.59</v>
      </c>
      <c r="T61" s="196">
        <v>0</v>
      </c>
      <c r="U61" s="196">
        <v>2.63</v>
      </c>
      <c r="V61" s="196">
        <v>0.34</v>
      </c>
      <c r="W61" s="196">
        <v>0.43</v>
      </c>
      <c r="X61" s="196">
        <v>3.5</v>
      </c>
      <c r="Y61" s="196">
        <v>0</v>
      </c>
      <c r="Z61" s="196">
        <v>5.4</v>
      </c>
      <c r="AA61" s="196">
        <v>1.68</v>
      </c>
      <c r="AB61" s="196">
        <v>0</v>
      </c>
      <c r="AC61" s="196">
        <v>2.99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4.1500000000000004</v>
      </c>
      <c r="AS61" s="196">
        <v>23.7</v>
      </c>
      <c r="AT61" s="196">
        <v>40.67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4.1500000000000004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255.86</v>
      </c>
      <c r="L62" s="196">
        <v>8.4700000000000006</v>
      </c>
      <c r="M62" s="196">
        <v>2.4700000000000002</v>
      </c>
      <c r="N62" s="196">
        <v>2.2000000000000002</v>
      </c>
      <c r="O62" s="196">
        <v>3.11</v>
      </c>
      <c r="P62" s="196">
        <v>1.04</v>
      </c>
      <c r="Q62" s="196">
        <v>4.79</v>
      </c>
      <c r="R62" s="196">
        <v>0.79</v>
      </c>
      <c r="S62" s="196">
        <v>11.59</v>
      </c>
      <c r="T62" s="196">
        <v>0</v>
      </c>
      <c r="U62" s="196">
        <v>2.63</v>
      </c>
      <c r="V62" s="196">
        <v>0.34</v>
      </c>
      <c r="W62" s="196">
        <v>0.43</v>
      </c>
      <c r="X62" s="196">
        <v>3.5</v>
      </c>
      <c r="Y62" s="196">
        <v>0</v>
      </c>
      <c r="Z62" s="196">
        <v>5.4</v>
      </c>
      <c r="AA62" s="196">
        <v>1.68</v>
      </c>
      <c r="AB62" s="196">
        <v>0</v>
      </c>
      <c r="AC62" s="196">
        <v>2.99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4.1500000000000004</v>
      </c>
      <c r="AS62" s="196">
        <v>23.7</v>
      </c>
      <c r="AT62" s="196">
        <v>40.67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4.1500000000000004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203.19</v>
      </c>
      <c r="L63" s="196">
        <v>8.4700000000000006</v>
      </c>
      <c r="M63" s="196">
        <v>2.4700000000000002</v>
      </c>
      <c r="N63" s="196">
        <v>2.2000000000000002</v>
      </c>
      <c r="O63" s="196">
        <v>3.11</v>
      </c>
      <c r="P63" s="196">
        <v>1.04</v>
      </c>
      <c r="Q63" s="196">
        <v>4.79</v>
      </c>
      <c r="R63" s="196">
        <v>0.79</v>
      </c>
      <c r="S63" s="196">
        <v>11.59</v>
      </c>
      <c r="T63" s="196">
        <v>0</v>
      </c>
      <c r="U63" s="196">
        <v>2.63</v>
      </c>
      <c r="V63" s="196">
        <v>0.34</v>
      </c>
      <c r="W63" s="196">
        <v>0.43</v>
      </c>
      <c r="X63" s="196">
        <v>3.5</v>
      </c>
      <c r="Y63" s="196">
        <v>0</v>
      </c>
      <c r="Z63" s="196">
        <v>5.4</v>
      </c>
      <c r="AA63" s="196">
        <v>1.68</v>
      </c>
      <c r="AB63" s="196">
        <v>0</v>
      </c>
      <c r="AC63" s="196">
        <v>2.99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4.1500000000000004</v>
      </c>
      <c r="AS63" s="196">
        <v>23.7</v>
      </c>
      <c r="AT63" s="196">
        <v>40.67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4.1500000000000004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164.89</v>
      </c>
      <c r="L64" s="196">
        <v>8.4700000000000006</v>
      </c>
      <c r="M64" s="196">
        <v>2.4700000000000002</v>
      </c>
      <c r="N64" s="196">
        <v>2.2000000000000002</v>
      </c>
      <c r="O64" s="196">
        <v>3.11</v>
      </c>
      <c r="P64" s="196">
        <v>1.04</v>
      </c>
      <c r="Q64" s="196">
        <v>4.79</v>
      </c>
      <c r="R64" s="196">
        <v>0.79</v>
      </c>
      <c r="S64" s="196">
        <v>11.59</v>
      </c>
      <c r="T64" s="196">
        <v>0</v>
      </c>
      <c r="U64" s="196">
        <v>2.63</v>
      </c>
      <c r="V64" s="196">
        <v>0.34</v>
      </c>
      <c r="W64" s="196">
        <v>0.43</v>
      </c>
      <c r="X64" s="196">
        <v>3.5</v>
      </c>
      <c r="Y64" s="196">
        <v>0</v>
      </c>
      <c r="Z64" s="196">
        <v>5.4</v>
      </c>
      <c r="AA64" s="196">
        <v>1.68</v>
      </c>
      <c r="AB64" s="196">
        <v>0</v>
      </c>
      <c r="AC64" s="196">
        <v>2.99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4.1500000000000004</v>
      </c>
      <c r="AS64" s="196">
        <v>23.7</v>
      </c>
      <c r="AT64" s="196">
        <v>40.67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4.1500000000000004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145.72999999999999</v>
      </c>
      <c r="L65" s="196">
        <v>8.4700000000000006</v>
      </c>
      <c r="M65" s="196">
        <v>2.4700000000000002</v>
      </c>
      <c r="N65" s="196">
        <v>2.2000000000000002</v>
      </c>
      <c r="O65" s="196">
        <v>3.11</v>
      </c>
      <c r="P65" s="196">
        <v>1.04</v>
      </c>
      <c r="Q65" s="196">
        <v>4.79</v>
      </c>
      <c r="R65" s="196">
        <v>0.79</v>
      </c>
      <c r="S65" s="196">
        <v>11.59</v>
      </c>
      <c r="T65" s="196">
        <v>0</v>
      </c>
      <c r="U65" s="196">
        <v>2.63</v>
      </c>
      <c r="V65" s="196">
        <v>0.34</v>
      </c>
      <c r="W65" s="196">
        <v>0.43</v>
      </c>
      <c r="X65" s="196">
        <v>3.5</v>
      </c>
      <c r="Y65" s="196">
        <v>0</v>
      </c>
      <c r="Z65" s="196">
        <v>5.4</v>
      </c>
      <c r="AA65" s="196">
        <v>1.68</v>
      </c>
      <c r="AB65" s="196">
        <v>0</v>
      </c>
      <c r="AC65" s="196">
        <v>3.99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4.1500000000000004</v>
      </c>
      <c r="AS65" s="196">
        <v>23.7</v>
      </c>
      <c r="AT65" s="196">
        <v>40.67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4.1500000000000004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88.28</v>
      </c>
      <c r="L66" s="196">
        <v>8.4700000000000006</v>
      </c>
      <c r="M66" s="196">
        <v>2.4700000000000002</v>
      </c>
      <c r="N66" s="196">
        <v>2.2000000000000002</v>
      </c>
      <c r="O66" s="196">
        <v>3.11</v>
      </c>
      <c r="P66" s="196">
        <v>1.04</v>
      </c>
      <c r="Q66" s="196">
        <v>4.79</v>
      </c>
      <c r="R66" s="196">
        <v>0.79</v>
      </c>
      <c r="S66" s="196">
        <v>11.59</v>
      </c>
      <c r="T66" s="196">
        <v>0</v>
      </c>
      <c r="U66" s="196">
        <v>2.63</v>
      </c>
      <c r="V66" s="196">
        <v>0.34</v>
      </c>
      <c r="W66" s="196">
        <v>0.43</v>
      </c>
      <c r="X66" s="196">
        <v>3.5</v>
      </c>
      <c r="Y66" s="196">
        <v>0</v>
      </c>
      <c r="Z66" s="196">
        <v>5.4</v>
      </c>
      <c r="AA66" s="196">
        <v>1.68</v>
      </c>
      <c r="AB66" s="196">
        <v>0</v>
      </c>
      <c r="AC66" s="196">
        <v>3.99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4.1500000000000004</v>
      </c>
      <c r="AS66" s="196">
        <v>23.7</v>
      </c>
      <c r="AT66" s="196">
        <v>40.67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4.1500000000000004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21.61</v>
      </c>
      <c r="L67" s="196">
        <v>6.56</v>
      </c>
      <c r="M67" s="196">
        <v>2.4700000000000002</v>
      </c>
      <c r="N67" s="196">
        <v>2.2000000000000002</v>
      </c>
      <c r="O67" s="196">
        <v>3.11</v>
      </c>
      <c r="P67" s="196">
        <v>1.04</v>
      </c>
      <c r="Q67" s="196">
        <v>4.79</v>
      </c>
      <c r="R67" s="196">
        <v>0.79</v>
      </c>
      <c r="S67" s="196">
        <v>11.59</v>
      </c>
      <c r="T67" s="196">
        <v>0</v>
      </c>
      <c r="U67" s="196">
        <v>2.63</v>
      </c>
      <c r="V67" s="196">
        <v>0.34</v>
      </c>
      <c r="W67" s="196">
        <v>0.43</v>
      </c>
      <c r="X67" s="196">
        <v>3.5</v>
      </c>
      <c r="Y67" s="196">
        <v>0</v>
      </c>
      <c r="Z67" s="196">
        <v>5.4</v>
      </c>
      <c r="AA67" s="196">
        <v>1.68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4.1500000000000004</v>
      </c>
      <c r="AS67" s="196">
        <v>23.7</v>
      </c>
      <c r="AT67" s="196">
        <v>40.67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4.1500000000000004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21.61</v>
      </c>
      <c r="L68" s="196">
        <v>6.56</v>
      </c>
      <c r="M68" s="196">
        <v>2.4700000000000002</v>
      </c>
      <c r="N68" s="196">
        <v>2.2000000000000002</v>
      </c>
      <c r="O68" s="196">
        <v>3.11</v>
      </c>
      <c r="P68" s="196">
        <v>1.04</v>
      </c>
      <c r="Q68" s="196">
        <v>4.79</v>
      </c>
      <c r="R68" s="196">
        <v>0.79</v>
      </c>
      <c r="S68" s="196">
        <v>11.59</v>
      </c>
      <c r="T68" s="196">
        <v>0</v>
      </c>
      <c r="U68" s="196">
        <v>2.63</v>
      </c>
      <c r="V68" s="196">
        <v>0.34</v>
      </c>
      <c r="W68" s="196">
        <v>0.43</v>
      </c>
      <c r="X68" s="196">
        <v>3.5</v>
      </c>
      <c r="Y68" s="196">
        <v>0</v>
      </c>
      <c r="Z68" s="196">
        <v>5.4</v>
      </c>
      <c r="AA68" s="196">
        <v>1.68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4.1500000000000004</v>
      </c>
      <c r="AS68" s="196">
        <v>23.7</v>
      </c>
      <c r="AT68" s="196">
        <v>40.67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4.1500000000000004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21.61</v>
      </c>
      <c r="L69" s="196">
        <v>6.56</v>
      </c>
      <c r="M69" s="196">
        <v>2.4700000000000002</v>
      </c>
      <c r="N69" s="196">
        <v>2.2000000000000002</v>
      </c>
      <c r="O69" s="196">
        <v>3.11</v>
      </c>
      <c r="P69" s="196">
        <v>1.04</v>
      </c>
      <c r="Q69" s="196">
        <v>2.64</v>
      </c>
      <c r="R69" s="196">
        <v>0.79</v>
      </c>
      <c r="S69" s="196">
        <v>6.37</v>
      </c>
      <c r="T69" s="196">
        <v>0</v>
      </c>
      <c r="U69" s="196">
        <v>2.63</v>
      </c>
      <c r="V69" s="196">
        <v>0.34</v>
      </c>
      <c r="W69" s="196">
        <v>0.43</v>
      </c>
      <c r="X69" s="196">
        <v>3.5</v>
      </c>
      <c r="Y69" s="196">
        <v>0</v>
      </c>
      <c r="Z69" s="196">
        <v>5.4</v>
      </c>
      <c r="AA69" s="196">
        <v>1.68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4.1500000000000004</v>
      </c>
      <c r="AS69" s="196">
        <v>23.7</v>
      </c>
      <c r="AT69" s="196">
        <v>40.67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4.1500000000000004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21.6</v>
      </c>
      <c r="L70" s="196">
        <v>6.56</v>
      </c>
      <c r="M70" s="196">
        <v>2.4700000000000002</v>
      </c>
      <c r="N70" s="196">
        <v>2.2000000000000002</v>
      </c>
      <c r="O70" s="196">
        <v>3.11</v>
      </c>
      <c r="P70" s="196">
        <v>1.04</v>
      </c>
      <c r="Q70" s="196">
        <v>2.64</v>
      </c>
      <c r="R70" s="196">
        <v>0.79</v>
      </c>
      <c r="S70" s="196">
        <v>6.37</v>
      </c>
      <c r="T70" s="196">
        <v>0</v>
      </c>
      <c r="U70" s="196">
        <v>2.63</v>
      </c>
      <c r="V70" s="196">
        <v>0.34</v>
      </c>
      <c r="W70" s="196">
        <v>0.43</v>
      </c>
      <c r="X70" s="196">
        <v>3.5</v>
      </c>
      <c r="Y70" s="196">
        <v>0</v>
      </c>
      <c r="Z70" s="196">
        <v>5.4</v>
      </c>
      <c r="AA70" s="196">
        <v>1.68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4.1500000000000004</v>
      </c>
      <c r="AS70" s="196">
        <v>23.7</v>
      </c>
      <c r="AT70" s="196">
        <v>40.67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4.1500000000000004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21.6</v>
      </c>
      <c r="L71" s="196">
        <v>6.56</v>
      </c>
      <c r="M71" s="196">
        <v>2.4700000000000002</v>
      </c>
      <c r="N71" s="196">
        <v>2.2000000000000002</v>
      </c>
      <c r="O71" s="196">
        <v>3.11</v>
      </c>
      <c r="P71" s="196">
        <v>1.04</v>
      </c>
      <c r="Q71" s="196">
        <v>2.64</v>
      </c>
      <c r="R71" s="196">
        <v>0.79</v>
      </c>
      <c r="S71" s="196">
        <v>6.37</v>
      </c>
      <c r="T71" s="196">
        <v>0</v>
      </c>
      <c r="U71" s="196">
        <v>2.63</v>
      </c>
      <c r="V71" s="196">
        <v>0.34</v>
      </c>
      <c r="W71" s="196">
        <v>0.43</v>
      </c>
      <c r="X71" s="196">
        <v>3.5</v>
      </c>
      <c r="Y71" s="196">
        <v>0</v>
      </c>
      <c r="Z71" s="196">
        <v>5.4</v>
      </c>
      <c r="AA71" s="196">
        <v>1.41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-35.43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4.1500000000000004</v>
      </c>
      <c r="AS71" s="196">
        <v>23.7</v>
      </c>
      <c r="AT71" s="196">
        <v>40.67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4.1500000000000004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21.6</v>
      </c>
      <c r="L72" s="196">
        <v>6.56</v>
      </c>
      <c r="M72" s="196">
        <v>2.4700000000000002</v>
      </c>
      <c r="N72" s="196">
        <v>2.2000000000000002</v>
      </c>
      <c r="O72" s="196">
        <v>3.11</v>
      </c>
      <c r="P72" s="196">
        <v>1.04</v>
      </c>
      <c r="Q72" s="196">
        <v>2.64</v>
      </c>
      <c r="R72" s="196">
        <v>0.79</v>
      </c>
      <c r="S72" s="196">
        <v>6.37</v>
      </c>
      <c r="T72" s="196">
        <v>0</v>
      </c>
      <c r="U72" s="196">
        <v>2.63</v>
      </c>
      <c r="V72" s="196">
        <v>0.34</v>
      </c>
      <c r="W72" s="196">
        <v>0.43</v>
      </c>
      <c r="X72" s="196">
        <v>3.5</v>
      </c>
      <c r="Y72" s="196">
        <v>0</v>
      </c>
      <c r="Z72" s="196">
        <v>5.4</v>
      </c>
      <c r="AA72" s="196">
        <v>1.41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-35.43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4.1500000000000004</v>
      </c>
      <c r="AS72" s="196">
        <v>23.7</v>
      </c>
      <c r="AT72" s="196">
        <v>40.67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4.1500000000000004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21.6</v>
      </c>
      <c r="L73" s="196">
        <v>6.56</v>
      </c>
      <c r="M73" s="196">
        <v>2.4700000000000002</v>
      </c>
      <c r="N73" s="196">
        <v>2.2000000000000002</v>
      </c>
      <c r="O73" s="196">
        <v>3.11</v>
      </c>
      <c r="P73" s="196">
        <v>1.04</v>
      </c>
      <c r="Q73" s="196">
        <v>2.64</v>
      </c>
      <c r="R73" s="196">
        <v>0.79</v>
      </c>
      <c r="S73" s="196">
        <v>6.37</v>
      </c>
      <c r="T73" s="196">
        <v>0</v>
      </c>
      <c r="U73" s="196">
        <v>2.63</v>
      </c>
      <c r="V73" s="196">
        <v>0.34</v>
      </c>
      <c r="W73" s="196">
        <v>0.43</v>
      </c>
      <c r="X73" s="196">
        <v>3.5</v>
      </c>
      <c r="Y73" s="196">
        <v>0</v>
      </c>
      <c r="Z73" s="196">
        <v>5.4</v>
      </c>
      <c r="AA73" s="196">
        <v>1.41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-35.43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4.1500000000000004</v>
      </c>
      <c r="AS73" s="196">
        <v>23.7</v>
      </c>
      <c r="AT73" s="196">
        <v>40.67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4.1500000000000004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21.6</v>
      </c>
      <c r="L74" s="196">
        <v>6.56</v>
      </c>
      <c r="M74" s="196">
        <v>2.4700000000000002</v>
      </c>
      <c r="N74" s="196">
        <v>2.2000000000000002</v>
      </c>
      <c r="O74" s="196">
        <v>3.11</v>
      </c>
      <c r="P74" s="196">
        <v>1.04</v>
      </c>
      <c r="Q74" s="196">
        <v>2.64</v>
      </c>
      <c r="R74" s="196">
        <v>0.79</v>
      </c>
      <c r="S74" s="196">
        <v>6.37</v>
      </c>
      <c r="T74" s="196">
        <v>0</v>
      </c>
      <c r="U74" s="196">
        <v>2.63</v>
      </c>
      <c r="V74" s="196">
        <v>0.34</v>
      </c>
      <c r="W74" s="196">
        <v>0.43</v>
      </c>
      <c r="X74" s="196">
        <v>3.5</v>
      </c>
      <c r="Y74" s="196">
        <v>0</v>
      </c>
      <c r="Z74" s="196">
        <v>5.4</v>
      </c>
      <c r="AA74" s="196">
        <v>1.41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-35.43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4.1500000000000004</v>
      </c>
      <c r="AS74" s="196">
        <v>23.7</v>
      </c>
      <c r="AT74" s="196">
        <v>40.67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4.1500000000000004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21.6</v>
      </c>
      <c r="L75" s="196">
        <v>6.56</v>
      </c>
      <c r="M75" s="196">
        <v>2.4700000000000002</v>
      </c>
      <c r="N75" s="196">
        <v>2.2000000000000002</v>
      </c>
      <c r="O75" s="196">
        <v>3.11</v>
      </c>
      <c r="P75" s="196">
        <v>1.04</v>
      </c>
      <c r="Q75" s="196">
        <v>2.64</v>
      </c>
      <c r="R75" s="196">
        <v>0.79</v>
      </c>
      <c r="S75" s="196">
        <v>6.37</v>
      </c>
      <c r="T75" s="196">
        <v>0</v>
      </c>
      <c r="U75" s="196">
        <v>2.63</v>
      </c>
      <c r="V75" s="196">
        <v>0.34</v>
      </c>
      <c r="W75" s="196">
        <v>0.43</v>
      </c>
      <c r="X75" s="196">
        <v>3.5</v>
      </c>
      <c r="Y75" s="196">
        <v>0</v>
      </c>
      <c r="Z75" s="196">
        <v>5.4</v>
      </c>
      <c r="AA75" s="196">
        <v>1.41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-37.61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4.1500000000000004</v>
      </c>
      <c r="AS75" s="196">
        <v>23.7</v>
      </c>
      <c r="AT75" s="196">
        <v>40.67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4.1500000000000004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21.6</v>
      </c>
      <c r="L76" s="196">
        <v>6.56</v>
      </c>
      <c r="M76" s="196">
        <v>2.4700000000000002</v>
      </c>
      <c r="N76" s="196">
        <v>2.2000000000000002</v>
      </c>
      <c r="O76" s="196">
        <v>3.11</v>
      </c>
      <c r="P76" s="196">
        <v>1.04</v>
      </c>
      <c r="Q76" s="196">
        <v>2.64</v>
      </c>
      <c r="R76" s="196">
        <v>0.79</v>
      </c>
      <c r="S76" s="196">
        <v>6.37</v>
      </c>
      <c r="T76" s="196">
        <v>0</v>
      </c>
      <c r="U76" s="196">
        <v>2.63</v>
      </c>
      <c r="V76" s="196">
        <v>0.34</v>
      </c>
      <c r="W76" s="196">
        <v>0.43</v>
      </c>
      <c r="X76" s="196">
        <v>3.5</v>
      </c>
      <c r="Y76" s="196">
        <v>0</v>
      </c>
      <c r="Z76" s="196">
        <v>5.4</v>
      </c>
      <c r="AA76" s="196">
        <v>1.41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-37.61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4.1500000000000004</v>
      </c>
      <c r="AS76" s="196">
        <v>23.9</v>
      </c>
      <c r="AT76" s="196">
        <v>40.67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4.1500000000000004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21.6</v>
      </c>
      <c r="L77" s="196">
        <v>6.56</v>
      </c>
      <c r="M77" s="196">
        <v>2.97</v>
      </c>
      <c r="N77" s="196">
        <v>2.2000000000000002</v>
      </c>
      <c r="O77" s="196">
        <v>3.11</v>
      </c>
      <c r="P77" s="196">
        <v>1.04</v>
      </c>
      <c r="Q77" s="196">
        <v>2.64</v>
      </c>
      <c r="R77" s="196">
        <v>0.79</v>
      </c>
      <c r="S77" s="196">
        <v>6.37</v>
      </c>
      <c r="T77" s="196">
        <v>0</v>
      </c>
      <c r="U77" s="196">
        <v>2.63</v>
      </c>
      <c r="V77" s="196">
        <v>0.34</v>
      </c>
      <c r="W77" s="196">
        <v>0.43</v>
      </c>
      <c r="X77" s="196">
        <v>3.5</v>
      </c>
      <c r="Y77" s="196">
        <v>0</v>
      </c>
      <c r="Z77" s="196">
        <v>5.4</v>
      </c>
      <c r="AA77" s="196">
        <v>1.41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-37.61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4.1500000000000004</v>
      </c>
      <c r="AS77" s="196">
        <v>23.9</v>
      </c>
      <c r="AT77" s="196">
        <v>40.67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4.1500000000000004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21.6</v>
      </c>
      <c r="L78" s="196">
        <v>6.56</v>
      </c>
      <c r="M78" s="196">
        <v>2.59</v>
      </c>
      <c r="N78" s="196">
        <v>2.2000000000000002</v>
      </c>
      <c r="O78" s="196">
        <v>3.11</v>
      </c>
      <c r="P78" s="196">
        <v>1.04</v>
      </c>
      <c r="Q78" s="196">
        <v>2.64</v>
      </c>
      <c r="R78" s="196">
        <v>0.79</v>
      </c>
      <c r="S78" s="196">
        <v>6.37</v>
      </c>
      <c r="T78" s="196">
        <v>0</v>
      </c>
      <c r="U78" s="196">
        <v>2.63</v>
      </c>
      <c r="V78" s="196">
        <v>0.34</v>
      </c>
      <c r="W78" s="196">
        <v>0.43</v>
      </c>
      <c r="X78" s="196">
        <v>3.5</v>
      </c>
      <c r="Y78" s="196">
        <v>0</v>
      </c>
      <c r="Z78" s="196">
        <v>5.4</v>
      </c>
      <c r="AA78" s="196">
        <v>1.41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-37.61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4.1500000000000004</v>
      </c>
      <c r="AS78" s="196">
        <v>23.9</v>
      </c>
      <c r="AT78" s="196">
        <v>40.67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4.1500000000000004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21.6</v>
      </c>
      <c r="L79" s="196">
        <v>6.56</v>
      </c>
      <c r="M79" s="196">
        <v>2.59</v>
      </c>
      <c r="N79" s="196">
        <v>2.2000000000000002</v>
      </c>
      <c r="O79" s="196">
        <v>3.11</v>
      </c>
      <c r="P79" s="196">
        <v>1.04</v>
      </c>
      <c r="Q79" s="196">
        <v>2.64</v>
      </c>
      <c r="R79" s="196">
        <v>0.79</v>
      </c>
      <c r="S79" s="196">
        <v>6.37</v>
      </c>
      <c r="T79" s="196">
        <v>0</v>
      </c>
      <c r="U79" s="196">
        <v>2.63</v>
      </c>
      <c r="V79" s="196">
        <v>0.34</v>
      </c>
      <c r="W79" s="196">
        <v>0.43</v>
      </c>
      <c r="X79" s="196">
        <v>3.5</v>
      </c>
      <c r="Y79" s="196">
        <v>0</v>
      </c>
      <c r="Z79" s="196">
        <v>5.4</v>
      </c>
      <c r="AA79" s="196">
        <v>1.41</v>
      </c>
      <c r="AB79" s="196">
        <v>0</v>
      </c>
      <c r="AC79" s="196">
        <v>2.29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4.1500000000000004</v>
      </c>
      <c r="AS79" s="196">
        <v>23.9</v>
      </c>
      <c r="AT79" s="196">
        <v>40.67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4.1500000000000004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21.6</v>
      </c>
      <c r="L80" s="196">
        <v>6.56</v>
      </c>
      <c r="M80" s="196">
        <v>2.59</v>
      </c>
      <c r="N80" s="196">
        <v>2.2000000000000002</v>
      </c>
      <c r="O80" s="196">
        <v>3.11</v>
      </c>
      <c r="P80" s="196">
        <v>1.04</v>
      </c>
      <c r="Q80" s="196">
        <v>2.64</v>
      </c>
      <c r="R80" s="196">
        <v>0.79</v>
      </c>
      <c r="S80" s="196">
        <v>6.37</v>
      </c>
      <c r="T80" s="196">
        <v>0</v>
      </c>
      <c r="U80" s="196">
        <v>2.63</v>
      </c>
      <c r="V80" s="196">
        <v>0.34</v>
      </c>
      <c r="W80" s="196">
        <v>0.43</v>
      </c>
      <c r="X80" s="196">
        <v>3.5</v>
      </c>
      <c r="Y80" s="196">
        <v>0</v>
      </c>
      <c r="Z80" s="196">
        <v>5.4</v>
      </c>
      <c r="AA80" s="196">
        <v>1.41</v>
      </c>
      <c r="AB80" s="196">
        <v>0</v>
      </c>
      <c r="AC80" s="196">
        <v>2.29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4.1500000000000004</v>
      </c>
      <c r="AS80" s="196">
        <v>23.9</v>
      </c>
      <c r="AT80" s="196">
        <v>40.67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4.1500000000000004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21.6</v>
      </c>
      <c r="L81" s="196">
        <v>6.56</v>
      </c>
      <c r="M81" s="196">
        <v>2.59</v>
      </c>
      <c r="N81" s="196">
        <v>2.2000000000000002</v>
      </c>
      <c r="O81" s="196">
        <v>3.11</v>
      </c>
      <c r="P81" s="196">
        <v>1.04</v>
      </c>
      <c r="Q81" s="196">
        <v>2.64</v>
      </c>
      <c r="R81" s="196">
        <v>0.79</v>
      </c>
      <c r="S81" s="196">
        <v>6.37</v>
      </c>
      <c r="T81" s="196">
        <v>0</v>
      </c>
      <c r="U81" s="196">
        <v>2.63</v>
      </c>
      <c r="V81" s="196">
        <v>0.34</v>
      </c>
      <c r="W81" s="196">
        <v>0.43</v>
      </c>
      <c r="X81" s="196">
        <v>3.5</v>
      </c>
      <c r="Y81" s="196">
        <v>0</v>
      </c>
      <c r="Z81" s="196">
        <v>5.4</v>
      </c>
      <c r="AA81" s="196">
        <v>1.41</v>
      </c>
      <c r="AB81" s="196">
        <v>0</v>
      </c>
      <c r="AC81" s="196">
        <v>2.29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4.1500000000000004</v>
      </c>
      <c r="AS81" s="196">
        <v>23.95</v>
      </c>
      <c r="AT81" s="196">
        <v>40.67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4.1500000000000004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21.6</v>
      </c>
      <c r="L82" s="196">
        <v>6.56</v>
      </c>
      <c r="M82" s="196">
        <v>2.59</v>
      </c>
      <c r="N82" s="196">
        <v>2.2000000000000002</v>
      </c>
      <c r="O82" s="196">
        <v>3.11</v>
      </c>
      <c r="P82" s="196">
        <v>1.04</v>
      </c>
      <c r="Q82" s="196">
        <v>2.64</v>
      </c>
      <c r="R82" s="196">
        <v>0.79</v>
      </c>
      <c r="S82" s="196">
        <v>6.37</v>
      </c>
      <c r="T82" s="196">
        <v>0</v>
      </c>
      <c r="U82" s="196">
        <v>2.63</v>
      </c>
      <c r="V82" s="196">
        <v>0.34</v>
      </c>
      <c r="W82" s="196">
        <v>0.43</v>
      </c>
      <c r="X82" s="196">
        <v>3.5</v>
      </c>
      <c r="Y82" s="196">
        <v>0</v>
      </c>
      <c r="Z82" s="196">
        <v>5.4</v>
      </c>
      <c r="AA82" s="196">
        <v>1.41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4.1500000000000004</v>
      </c>
      <c r="AS82" s="196">
        <v>23.99</v>
      </c>
      <c r="AT82" s="196">
        <v>40.67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4.1500000000000004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21.61</v>
      </c>
      <c r="L83" s="196">
        <v>6.56</v>
      </c>
      <c r="M83" s="196">
        <v>2.59</v>
      </c>
      <c r="N83" s="196">
        <v>2.2000000000000002</v>
      </c>
      <c r="O83" s="196">
        <v>3.11</v>
      </c>
      <c r="P83" s="196">
        <v>1.04</v>
      </c>
      <c r="Q83" s="196">
        <v>2.64</v>
      </c>
      <c r="R83" s="196">
        <v>0.79</v>
      </c>
      <c r="S83" s="196">
        <v>6.37</v>
      </c>
      <c r="T83" s="196">
        <v>0</v>
      </c>
      <c r="U83" s="196">
        <v>2.63</v>
      </c>
      <c r="V83" s="196">
        <v>0.34</v>
      </c>
      <c r="W83" s="196">
        <v>0.43</v>
      </c>
      <c r="X83" s="196">
        <v>3.5</v>
      </c>
      <c r="Y83" s="196">
        <v>0</v>
      </c>
      <c r="Z83" s="196">
        <v>5.4</v>
      </c>
      <c r="AA83" s="196">
        <v>1.41</v>
      </c>
      <c r="AB83" s="196">
        <v>0</v>
      </c>
      <c r="AC83" s="196">
        <v>2.99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4.1500000000000004</v>
      </c>
      <c r="AS83" s="196">
        <v>23.99</v>
      </c>
      <c r="AT83" s="196">
        <v>40.67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4.1500000000000004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21.62</v>
      </c>
      <c r="L84" s="196">
        <v>6.56</v>
      </c>
      <c r="M84" s="196">
        <v>2.59</v>
      </c>
      <c r="N84" s="196">
        <v>2.2000000000000002</v>
      </c>
      <c r="O84" s="196">
        <v>3.11</v>
      </c>
      <c r="P84" s="196">
        <v>1.04</v>
      </c>
      <c r="Q84" s="196">
        <v>2.64</v>
      </c>
      <c r="R84" s="196">
        <v>0.79</v>
      </c>
      <c r="S84" s="196">
        <v>6.37</v>
      </c>
      <c r="T84" s="196">
        <v>0</v>
      </c>
      <c r="U84" s="196">
        <v>2.63</v>
      </c>
      <c r="V84" s="196">
        <v>0.34</v>
      </c>
      <c r="W84" s="196">
        <v>0.43</v>
      </c>
      <c r="X84" s="196">
        <v>3.5</v>
      </c>
      <c r="Y84" s="196">
        <v>0</v>
      </c>
      <c r="Z84" s="196">
        <v>5.4</v>
      </c>
      <c r="AA84" s="196">
        <v>1.42</v>
      </c>
      <c r="AB84" s="196">
        <v>0</v>
      </c>
      <c r="AC84" s="196">
        <v>2.99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4.1500000000000004</v>
      </c>
      <c r="AS84" s="196">
        <v>23.99</v>
      </c>
      <c r="AT84" s="196">
        <v>40.67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4.1500000000000004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21.62</v>
      </c>
      <c r="L85" s="196">
        <v>6.56</v>
      </c>
      <c r="M85" s="196">
        <v>2.59</v>
      </c>
      <c r="N85" s="196">
        <v>2.2000000000000002</v>
      </c>
      <c r="O85" s="196">
        <v>3.11</v>
      </c>
      <c r="P85" s="196">
        <v>1.04</v>
      </c>
      <c r="Q85" s="196">
        <v>4.79</v>
      </c>
      <c r="R85" s="196">
        <v>0.79</v>
      </c>
      <c r="S85" s="196">
        <v>11.59</v>
      </c>
      <c r="T85" s="196">
        <v>0</v>
      </c>
      <c r="U85" s="196">
        <v>2.63</v>
      </c>
      <c r="V85" s="196">
        <v>0.34</v>
      </c>
      <c r="W85" s="196">
        <v>0.43</v>
      </c>
      <c r="X85" s="196">
        <v>3.5</v>
      </c>
      <c r="Y85" s="196">
        <v>0</v>
      </c>
      <c r="Z85" s="196">
        <v>5.4</v>
      </c>
      <c r="AA85" s="196">
        <v>1.42</v>
      </c>
      <c r="AB85" s="196">
        <v>0</v>
      </c>
      <c r="AC85" s="196">
        <v>2.99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4.1500000000000004</v>
      </c>
      <c r="AS85" s="196">
        <v>23.99</v>
      </c>
      <c r="AT85" s="196">
        <v>40.67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4.1500000000000004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21.62</v>
      </c>
      <c r="L86" s="196">
        <v>6.56</v>
      </c>
      <c r="M86" s="196">
        <v>2.59</v>
      </c>
      <c r="N86" s="196">
        <v>2.2000000000000002</v>
      </c>
      <c r="O86" s="196">
        <v>3.11</v>
      </c>
      <c r="P86" s="196">
        <v>1.04</v>
      </c>
      <c r="Q86" s="196">
        <v>4.79</v>
      </c>
      <c r="R86" s="196">
        <v>0.79</v>
      </c>
      <c r="S86" s="196">
        <v>11.59</v>
      </c>
      <c r="T86" s="196">
        <v>0</v>
      </c>
      <c r="U86" s="196">
        <v>2.63</v>
      </c>
      <c r="V86" s="196">
        <v>0.34</v>
      </c>
      <c r="W86" s="196">
        <v>0.43</v>
      </c>
      <c r="X86" s="196">
        <v>3.5</v>
      </c>
      <c r="Y86" s="196">
        <v>0</v>
      </c>
      <c r="Z86" s="196">
        <v>5.4</v>
      </c>
      <c r="AA86" s="196">
        <v>1.42</v>
      </c>
      <c r="AB86" s="196">
        <v>0</v>
      </c>
      <c r="AC86" s="196">
        <v>2.99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4.1500000000000004</v>
      </c>
      <c r="AS86" s="196">
        <v>23.99</v>
      </c>
      <c r="AT86" s="196">
        <v>40.67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4.1500000000000004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42.31</v>
      </c>
      <c r="L87" s="196">
        <v>6.68</v>
      </c>
      <c r="M87" s="196">
        <v>2.59</v>
      </c>
      <c r="N87" s="196">
        <v>2.2000000000000002</v>
      </c>
      <c r="O87" s="196">
        <v>3.11</v>
      </c>
      <c r="P87" s="196">
        <v>1.04</v>
      </c>
      <c r="Q87" s="196">
        <v>4.79</v>
      </c>
      <c r="R87" s="196">
        <v>0.79</v>
      </c>
      <c r="S87" s="196">
        <v>11.59</v>
      </c>
      <c r="T87" s="196">
        <v>0</v>
      </c>
      <c r="U87" s="196">
        <v>2.63</v>
      </c>
      <c r="V87" s="196">
        <v>0.34</v>
      </c>
      <c r="W87" s="196">
        <v>0.43</v>
      </c>
      <c r="X87" s="196">
        <v>3.5</v>
      </c>
      <c r="Y87" s="196">
        <v>0</v>
      </c>
      <c r="Z87" s="196">
        <v>5.4</v>
      </c>
      <c r="AA87" s="196">
        <v>1.42</v>
      </c>
      <c r="AB87" s="196">
        <v>0</v>
      </c>
      <c r="AC87" s="196">
        <v>2.99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4.1500000000000004</v>
      </c>
      <c r="AS87" s="196">
        <v>23.99</v>
      </c>
      <c r="AT87" s="196">
        <v>40.67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4.1500000000000004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42.31</v>
      </c>
      <c r="L88" s="196">
        <v>6.68</v>
      </c>
      <c r="M88" s="196">
        <v>2.59</v>
      </c>
      <c r="N88" s="196">
        <v>2.2000000000000002</v>
      </c>
      <c r="O88" s="196">
        <v>3.11</v>
      </c>
      <c r="P88" s="196">
        <v>1.04</v>
      </c>
      <c r="Q88" s="196">
        <v>4.79</v>
      </c>
      <c r="R88" s="196">
        <v>0.79</v>
      </c>
      <c r="S88" s="196">
        <v>11.59</v>
      </c>
      <c r="T88" s="196">
        <v>0</v>
      </c>
      <c r="U88" s="196">
        <v>2.63</v>
      </c>
      <c r="V88" s="196">
        <v>0.34</v>
      </c>
      <c r="W88" s="196">
        <v>0.43</v>
      </c>
      <c r="X88" s="196">
        <v>3.5</v>
      </c>
      <c r="Y88" s="196">
        <v>0</v>
      </c>
      <c r="Z88" s="196">
        <v>5.4</v>
      </c>
      <c r="AA88" s="196">
        <v>1.42</v>
      </c>
      <c r="AB88" s="196">
        <v>0</v>
      </c>
      <c r="AC88" s="196">
        <v>2.99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4.1500000000000004</v>
      </c>
      <c r="AS88" s="196">
        <v>23.99</v>
      </c>
      <c r="AT88" s="196">
        <v>40.67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4.1500000000000004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42.31</v>
      </c>
      <c r="L89" s="196">
        <v>8.4700000000000006</v>
      </c>
      <c r="M89" s="196">
        <v>2.59</v>
      </c>
      <c r="N89" s="196">
        <v>2.2000000000000002</v>
      </c>
      <c r="O89" s="196">
        <v>3.11</v>
      </c>
      <c r="P89" s="196">
        <v>1.04</v>
      </c>
      <c r="Q89" s="196">
        <v>4.79</v>
      </c>
      <c r="R89" s="196">
        <v>0.79</v>
      </c>
      <c r="S89" s="196">
        <v>11.59</v>
      </c>
      <c r="T89" s="196">
        <v>0</v>
      </c>
      <c r="U89" s="196">
        <v>2.63</v>
      </c>
      <c r="V89" s="196">
        <v>0.34</v>
      </c>
      <c r="W89" s="196">
        <v>0.43</v>
      </c>
      <c r="X89" s="196">
        <v>3.5</v>
      </c>
      <c r="Y89" s="196">
        <v>0</v>
      </c>
      <c r="Z89" s="196">
        <v>5.4</v>
      </c>
      <c r="AA89" s="196">
        <v>1.42</v>
      </c>
      <c r="AB89" s="196">
        <v>0</v>
      </c>
      <c r="AC89" s="196">
        <v>2.99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14.61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4.1500000000000004</v>
      </c>
      <c r="AS89" s="196">
        <v>23.99</v>
      </c>
      <c r="AT89" s="196">
        <v>40.67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4.1500000000000004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42.31</v>
      </c>
      <c r="L90" s="196">
        <v>8.4700000000000006</v>
      </c>
      <c r="M90" s="196">
        <v>2.59</v>
      </c>
      <c r="N90" s="196">
        <v>2.2000000000000002</v>
      </c>
      <c r="O90" s="196">
        <v>3.11</v>
      </c>
      <c r="P90" s="196">
        <v>1.04</v>
      </c>
      <c r="Q90" s="196">
        <v>4.79</v>
      </c>
      <c r="R90" s="196">
        <v>0.79</v>
      </c>
      <c r="S90" s="196">
        <v>11.59</v>
      </c>
      <c r="T90" s="196">
        <v>0</v>
      </c>
      <c r="U90" s="196">
        <v>2.63</v>
      </c>
      <c r="V90" s="196">
        <v>0.34</v>
      </c>
      <c r="W90" s="196">
        <v>0.43</v>
      </c>
      <c r="X90" s="196">
        <v>3.5</v>
      </c>
      <c r="Y90" s="196">
        <v>0</v>
      </c>
      <c r="Z90" s="196">
        <v>5.4</v>
      </c>
      <c r="AA90" s="196">
        <v>5.4</v>
      </c>
      <c r="AB90" s="196">
        <v>0</v>
      </c>
      <c r="AC90" s="196">
        <v>2.99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14.61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4.1500000000000004</v>
      </c>
      <c r="AS90" s="196">
        <v>23.99</v>
      </c>
      <c r="AT90" s="196">
        <v>40.67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4.1500000000000004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42.31</v>
      </c>
      <c r="L91" s="196">
        <v>8.4700000000000006</v>
      </c>
      <c r="M91" s="196">
        <v>2.59</v>
      </c>
      <c r="N91" s="196">
        <v>2.2000000000000002</v>
      </c>
      <c r="O91" s="196">
        <v>3.11</v>
      </c>
      <c r="P91" s="196">
        <v>1.04</v>
      </c>
      <c r="Q91" s="196">
        <v>4.79</v>
      </c>
      <c r="R91" s="196">
        <v>0</v>
      </c>
      <c r="S91" s="196">
        <v>11.59</v>
      </c>
      <c r="T91" s="196">
        <v>0</v>
      </c>
      <c r="U91" s="196">
        <v>2.63</v>
      </c>
      <c r="V91" s="196">
        <v>0.34</v>
      </c>
      <c r="W91" s="196">
        <v>0.43</v>
      </c>
      <c r="X91" s="196">
        <v>3.5</v>
      </c>
      <c r="Y91" s="196">
        <v>0</v>
      </c>
      <c r="Z91" s="196">
        <v>5.4</v>
      </c>
      <c r="AA91" s="196">
        <v>1.42</v>
      </c>
      <c r="AB91" s="196">
        <v>0</v>
      </c>
      <c r="AC91" s="196">
        <v>2.99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14.61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4.1500000000000004</v>
      </c>
      <c r="AS91" s="196">
        <v>23.99</v>
      </c>
      <c r="AT91" s="196">
        <v>40.67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4.1500000000000004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42.31</v>
      </c>
      <c r="L92" s="196">
        <v>8.4700000000000006</v>
      </c>
      <c r="M92" s="196">
        <v>2.59</v>
      </c>
      <c r="N92" s="196">
        <v>2.2000000000000002</v>
      </c>
      <c r="O92" s="196">
        <v>3.11</v>
      </c>
      <c r="P92" s="196">
        <v>1.04</v>
      </c>
      <c r="Q92" s="196">
        <v>4.79</v>
      </c>
      <c r="R92" s="196">
        <v>0.79</v>
      </c>
      <c r="S92" s="196">
        <v>11.59</v>
      </c>
      <c r="T92" s="196">
        <v>0</v>
      </c>
      <c r="U92" s="196">
        <v>2.63</v>
      </c>
      <c r="V92" s="196">
        <v>0.34</v>
      </c>
      <c r="W92" s="196">
        <v>0.43</v>
      </c>
      <c r="X92" s="196">
        <v>3.5</v>
      </c>
      <c r="Y92" s="196">
        <v>0</v>
      </c>
      <c r="Z92" s="196">
        <v>5.4</v>
      </c>
      <c r="AA92" s="196">
        <v>1.42</v>
      </c>
      <c r="AB92" s="196">
        <v>0</v>
      </c>
      <c r="AC92" s="196">
        <v>2.99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14.61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4.1500000000000004</v>
      </c>
      <c r="AS92" s="196">
        <v>23.99</v>
      </c>
      <c r="AT92" s="196">
        <v>40.67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4.1500000000000004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34.67</v>
      </c>
      <c r="L93" s="196">
        <v>5.6</v>
      </c>
      <c r="M93" s="196">
        <v>2.59</v>
      </c>
      <c r="N93" s="196">
        <v>2.2000000000000002</v>
      </c>
      <c r="O93" s="196">
        <v>3.11</v>
      </c>
      <c r="P93" s="196">
        <v>1.04</v>
      </c>
      <c r="Q93" s="196">
        <v>4.79</v>
      </c>
      <c r="R93" s="196">
        <v>0.79</v>
      </c>
      <c r="S93" s="196">
        <v>11.59</v>
      </c>
      <c r="T93" s="196">
        <v>0</v>
      </c>
      <c r="U93" s="196">
        <v>2.63</v>
      </c>
      <c r="V93" s="196">
        <v>0.34</v>
      </c>
      <c r="W93" s="196">
        <v>0.44</v>
      </c>
      <c r="X93" s="196">
        <v>3.5</v>
      </c>
      <c r="Y93" s="196">
        <v>0</v>
      </c>
      <c r="Z93" s="196">
        <v>5.4</v>
      </c>
      <c r="AA93" s="196">
        <v>1.42</v>
      </c>
      <c r="AB93" s="196">
        <v>0</v>
      </c>
      <c r="AC93" s="196">
        <v>2.99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0.61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4.1500000000000004</v>
      </c>
      <c r="AS93" s="196">
        <v>23.99</v>
      </c>
      <c r="AT93" s="196">
        <v>40.67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4.1500000000000004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21.62</v>
      </c>
      <c r="L94" s="196">
        <v>5.6</v>
      </c>
      <c r="M94" s="196">
        <v>2.59</v>
      </c>
      <c r="N94" s="196">
        <v>2.2000000000000002</v>
      </c>
      <c r="O94" s="196">
        <v>3.11</v>
      </c>
      <c r="P94" s="196">
        <v>1.04</v>
      </c>
      <c r="Q94" s="196">
        <v>4.79</v>
      </c>
      <c r="R94" s="196">
        <v>0.79</v>
      </c>
      <c r="S94" s="196">
        <v>11.59</v>
      </c>
      <c r="T94" s="196">
        <v>0</v>
      </c>
      <c r="U94" s="196">
        <v>2.63</v>
      </c>
      <c r="V94" s="196">
        <v>0.34</v>
      </c>
      <c r="W94" s="196">
        <v>0.44</v>
      </c>
      <c r="X94" s="196">
        <v>3.5</v>
      </c>
      <c r="Y94" s="196">
        <v>0</v>
      </c>
      <c r="Z94" s="196">
        <v>5.4</v>
      </c>
      <c r="AA94" s="196">
        <v>1.42</v>
      </c>
      <c r="AB94" s="196">
        <v>0</v>
      </c>
      <c r="AC94" s="196">
        <v>2.99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0.61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4.1500000000000004</v>
      </c>
      <c r="AS94" s="196">
        <v>23.9</v>
      </c>
      <c r="AT94" s="196">
        <v>40.67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4.1500000000000004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79.62</v>
      </c>
      <c r="L95" s="196">
        <v>8.4700000000000006</v>
      </c>
      <c r="M95" s="196">
        <v>2.59</v>
      </c>
      <c r="N95" s="196">
        <v>2.2000000000000002</v>
      </c>
      <c r="O95" s="196">
        <v>3.11</v>
      </c>
      <c r="P95" s="196">
        <v>1.04</v>
      </c>
      <c r="Q95" s="196">
        <v>4.79</v>
      </c>
      <c r="R95" s="196">
        <v>0.79</v>
      </c>
      <c r="S95" s="196">
        <v>11.59</v>
      </c>
      <c r="T95" s="196">
        <v>0</v>
      </c>
      <c r="U95" s="196">
        <v>2.63</v>
      </c>
      <c r="V95" s="196">
        <v>0.34</v>
      </c>
      <c r="W95" s="196">
        <v>2.1</v>
      </c>
      <c r="X95" s="196">
        <v>3.5</v>
      </c>
      <c r="Y95" s="196">
        <v>0</v>
      </c>
      <c r="Z95" s="196">
        <v>5.4</v>
      </c>
      <c r="AA95" s="196">
        <v>1.42</v>
      </c>
      <c r="AB95" s="196">
        <v>0</v>
      </c>
      <c r="AC95" s="196">
        <v>2.29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4.1500000000000004</v>
      </c>
      <c r="AS95" s="196">
        <v>23.9</v>
      </c>
      <c r="AT95" s="196">
        <v>40.67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4.1500000000000004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145.72999999999999</v>
      </c>
      <c r="L96" s="196">
        <v>8.4700000000000006</v>
      </c>
      <c r="M96" s="196">
        <v>2.59</v>
      </c>
      <c r="N96" s="196">
        <v>2.2000000000000002</v>
      </c>
      <c r="O96" s="196">
        <v>3.11</v>
      </c>
      <c r="P96" s="196">
        <v>1.04</v>
      </c>
      <c r="Q96" s="196">
        <v>4.79</v>
      </c>
      <c r="R96" s="196">
        <v>0.79</v>
      </c>
      <c r="S96" s="196">
        <v>11.59</v>
      </c>
      <c r="T96" s="196">
        <v>0</v>
      </c>
      <c r="U96" s="196">
        <v>2.63</v>
      </c>
      <c r="V96" s="196">
        <v>0.34</v>
      </c>
      <c r="W96" s="196">
        <v>2.1</v>
      </c>
      <c r="X96" s="196">
        <v>3.5</v>
      </c>
      <c r="Y96" s="196">
        <v>0</v>
      </c>
      <c r="Z96" s="196">
        <v>5.4</v>
      </c>
      <c r="AA96" s="196">
        <v>1.42</v>
      </c>
      <c r="AB96" s="196">
        <v>0</v>
      </c>
      <c r="AC96" s="196">
        <v>2.29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4.1500000000000004</v>
      </c>
      <c r="AS96" s="196">
        <v>23.9</v>
      </c>
      <c r="AT96" s="196">
        <v>40.67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4.1500000000000004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184.04</v>
      </c>
      <c r="L97" s="196">
        <v>8.4700000000000006</v>
      </c>
      <c r="M97" s="196">
        <v>2.59</v>
      </c>
      <c r="N97" s="196">
        <v>2.2000000000000002</v>
      </c>
      <c r="O97" s="196">
        <v>3.11</v>
      </c>
      <c r="P97" s="196">
        <v>1.04</v>
      </c>
      <c r="Q97" s="196">
        <v>4.79</v>
      </c>
      <c r="R97" s="196">
        <v>0.79</v>
      </c>
      <c r="S97" s="196">
        <v>11.59</v>
      </c>
      <c r="T97" s="196">
        <v>0</v>
      </c>
      <c r="U97" s="196">
        <v>2.63</v>
      </c>
      <c r="V97" s="196">
        <v>0.34</v>
      </c>
      <c r="W97" s="196">
        <v>2.79</v>
      </c>
      <c r="X97" s="196">
        <v>3.5</v>
      </c>
      <c r="Y97" s="196">
        <v>0</v>
      </c>
      <c r="Z97" s="196">
        <v>5.4</v>
      </c>
      <c r="AA97" s="196">
        <v>1.42</v>
      </c>
      <c r="AB97" s="196">
        <v>0</v>
      </c>
      <c r="AC97" s="196">
        <v>2.29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4.1500000000000004</v>
      </c>
      <c r="AS97" s="196">
        <v>23.9</v>
      </c>
      <c r="AT97" s="196">
        <v>40.67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4.1500000000000004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231.92</v>
      </c>
      <c r="L98" s="196">
        <v>8.4700000000000006</v>
      </c>
      <c r="M98" s="196">
        <v>2.59</v>
      </c>
      <c r="N98" s="196">
        <v>2.2000000000000002</v>
      </c>
      <c r="O98" s="196">
        <v>3.11</v>
      </c>
      <c r="P98" s="196">
        <v>1.04</v>
      </c>
      <c r="Q98" s="196">
        <v>4.79</v>
      </c>
      <c r="R98" s="196">
        <v>0.79</v>
      </c>
      <c r="S98" s="196">
        <v>11.59</v>
      </c>
      <c r="T98" s="196">
        <v>0</v>
      </c>
      <c r="U98" s="196">
        <v>2.63</v>
      </c>
      <c r="V98" s="196">
        <v>0.34</v>
      </c>
      <c r="W98" s="196">
        <v>2.79</v>
      </c>
      <c r="X98" s="196">
        <v>3.5</v>
      </c>
      <c r="Y98" s="196">
        <v>0</v>
      </c>
      <c r="Z98" s="196">
        <v>5.4</v>
      </c>
      <c r="AA98" s="196">
        <v>1.42</v>
      </c>
      <c r="AB98" s="196">
        <v>0</v>
      </c>
      <c r="AC98" s="196">
        <v>2.29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4.1500000000000004</v>
      </c>
      <c r="AS98" s="196">
        <v>23.9</v>
      </c>
      <c r="AT98" s="196">
        <v>40.67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9.9599999999999869E-2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2.6442700000000037</v>
      </c>
      <c r="L99">
        <f t="shared" si="0"/>
        <v>0.18186999999999992</v>
      </c>
      <c r="M99">
        <f t="shared" si="0"/>
        <v>8.7307499999999968E-2</v>
      </c>
      <c r="N99">
        <f t="shared" si="0"/>
        <v>5.2799999999999916E-2</v>
      </c>
      <c r="O99">
        <f t="shared" si="0"/>
        <v>7.4640000000000178E-2</v>
      </c>
      <c r="P99">
        <f t="shared" si="0"/>
        <v>2.4960000000000045E-2</v>
      </c>
      <c r="Q99">
        <f t="shared" si="0"/>
        <v>0.1004475</v>
      </c>
      <c r="R99">
        <f t="shared" si="0"/>
        <v>8.5950000000000359E-2</v>
      </c>
      <c r="S99">
        <f t="shared" si="0"/>
        <v>0.2383075000000002</v>
      </c>
      <c r="T99">
        <f t="shared" si="0"/>
        <v>0</v>
      </c>
      <c r="U99">
        <f t="shared" si="0"/>
        <v>6.3119999999999926E-2</v>
      </c>
      <c r="V99">
        <f t="shared" si="0"/>
        <v>3.0935000000000056E-2</v>
      </c>
      <c r="W99">
        <f t="shared" si="0"/>
        <v>2.4217500000000079E-2</v>
      </c>
      <c r="X99">
        <f t="shared" si="0"/>
        <v>0.16173750000000001</v>
      </c>
      <c r="Y99">
        <f t="shared" si="0"/>
        <v>0</v>
      </c>
      <c r="Z99">
        <f t="shared" si="0"/>
        <v>0.34793250000000142</v>
      </c>
      <c r="AA99">
        <f t="shared" si="0"/>
        <v>0.15736249999999918</v>
      </c>
      <c r="AB99">
        <f t="shared" si="0"/>
        <v>0</v>
      </c>
      <c r="AC99">
        <f t="shared" si="0"/>
        <v>5.8410000000000038E-2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0.13514750000000009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9.9599999999999869E-2</v>
      </c>
      <c r="AS99">
        <f t="shared" si="1"/>
        <v>0.57187750000000037</v>
      </c>
      <c r="AT99">
        <f t="shared" si="1"/>
        <v>0.97608000000000117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87.55</v>
      </c>
      <c r="L3" s="196">
        <v>55.65</v>
      </c>
      <c r="M3" s="196">
        <v>0</v>
      </c>
      <c r="N3" s="196">
        <v>1.28</v>
      </c>
      <c r="O3" s="196">
        <v>2.14</v>
      </c>
      <c r="P3" s="196">
        <v>2.6</v>
      </c>
      <c r="Q3" s="196">
        <v>1.81</v>
      </c>
      <c r="R3" s="196">
        <v>5.98</v>
      </c>
      <c r="S3" s="196">
        <v>3.83</v>
      </c>
      <c r="T3" s="196">
        <v>0</v>
      </c>
      <c r="U3" s="196">
        <v>14.04</v>
      </c>
      <c r="V3" s="196">
        <v>4.6100000000000003</v>
      </c>
      <c r="W3" s="196">
        <v>4.84</v>
      </c>
      <c r="X3" s="196">
        <v>20.23</v>
      </c>
      <c r="Y3" s="196">
        <v>0</v>
      </c>
      <c r="Z3" s="196">
        <v>38.119999999999997</v>
      </c>
      <c r="AA3" s="196">
        <v>13.33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2.4</v>
      </c>
      <c r="AS3" s="196">
        <v>13.88</v>
      </c>
      <c r="AT3" s="196">
        <v>23.52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87.55</v>
      </c>
      <c r="L4" s="196">
        <v>55.65</v>
      </c>
      <c r="M4" s="196">
        <v>0</v>
      </c>
      <c r="N4" s="196">
        <v>1.28</v>
      </c>
      <c r="O4" s="196">
        <v>2.14</v>
      </c>
      <c r="P4" s="196">
        <v>2.6</v>
      </c>
      <c r="Q4" s="196">
        <v>1.81</v>
      </c>
      <c r="R4" s="196">
        <v>5.77</v>
      </c>
      <c r="S4" s="196">
        <v>3.83</v>
      </c>
      <c r="T4" s="196">
        <v>0</v>
      </c>
      <c r="U4" s="196">
        <v>14.04</v>
      </c>
      <c r="V4" s="196">
        <v>4.0199999999999996</v>
      </c>
      <c r="W4" s="196">
        <v>5.01</v>
      </c>
      <c r="X4" s="196">
        <v>20.23</v>
      </c>
      <c r="Y4" s="196">
        <v>0</v>
      </c>
      <c r="Z4" s="196">
        <v>38.119999999999997</v>
      </c>
      <c r="AA4" s="196">
        <v>13.33</v>
      </c>
      <c r="AB4" s="196">
        <v>0</v>
      </c>
      <c r="AC4" s="196">
        <v>1.25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2.4</v>
      </c>
      <c r="AS4" s="196">
        <v>13.88</v>
      </c>
      <c r="AT4" s="196">
        <v>23.52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87.55</v>
      </c>
      <c r="L5" s="196">
        <v>55.65</v>
      </c>
      <c r="M5" s="196">
        <v>0</v>
      </c>
      <c r="N5" s="196">
        <v>1.28</v>
      </c>
      <c r="O5" s="196">
        <v>2.14</v>
      </c>
      <c r="P5" s="196">
        <v>2.6</v>
      </c>
      <c r="Q5" s="196">
        <v>1.81</v>
      </c>
      <c r="R5" s="196">
        <v>5.98</v>
      </c>
      <c r="S5" s="196">
        <v>3.83</v>
      </c>
      <c r="T5" s="196">
        <v>0</v>
      </c>
      <c r="U5" s="196">
        <v>14.04</v>
      </c>
      <c r="V5" s="196">
        <v>4.6100000000000003</v>
      </c>
      <c r="W5" s="196">
        <v>5.01</v>
      </c>
      <c r="X5" s="196">
        <v>20.23</v>
      </c>
      <c r="Y5" s="196">
        <v>0</v>
      </c>
      <c r="Z5" s="196">
        <v>38.119999999999997</v>
      </c>
      <c r="AA5" s="196">
        <v>13.33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2.4</v>
      </c>
      <c r="AS5" s="196">
        <v>13.88</v>
      </c>
      <c r="AT5" s="196">
        <v>23.52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87.55</v>
      </c>
      <c r="L6" s="196">
        <v>55.65</v>
      </c>
      <c r="M6" s="196">
        <v>0</v>
      </c>
      <c r="N6" s="196">
        <v>1.28</v>
      </c>
      <c r="O6" s="196">
        <v>2.14</v>
      </c>
      <c r="P6" s="196">
        <v>2.6</v>
      </c>
      <c r="Q6" s="196">
        <v>1.81</v>
      </c>
      <c r="R6" s="196">
        <v>5.98</v>
      </c>
      <c r="S6" s="196">
        <v>3.83</v>
      </c>
      <c r="T6" s="196">
        <v>0</v>
      </c>
      <c r="U6" s="196">
        <v>14.04</v>
      </c>
      <c r="V6" s="196">
        <v>4.6100000000000003</v>
      </c>
      <c r="W6" s="196">
        <v>5.01</v>
      </c>
      <c r="X6" s="196">
        <v>13.53</v>
      </c>
      <c r="Y6" s="196">
        <v>0</v>
      </c>
      <c r="Z6" s="196">
        <v>38.119999999999997</v>
      </c>
      <c r="AA6" s="196">
        <v>13.33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2.4</v>
      </c>
      <c r="AS6" s="196">
        <v>13.88</v>
      </c>
      <c r="AT6" s="196">
        <v>23.52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87.55</v>
      </c>
      <c r="L7" s="196">
        <v>55.65</v>
      </c>
      <c r="M7" s="196">
        <v>0</v>
      </c>
      <c r="N7" s="196">
        <v>1.28</v>
      </c>
      <c r="O7" s="196">
        <v>2.14</v>
      </c>
      <c r="P7" s="196">
        <v>2.6</v>
      </c>
      <c r="Q7" s="196">
        <v>1.81</v>
      </c>
      <c r="R7" s="196">
        <v>5.98</v>
      </c>
      <c r="S7" s="196">
        <v>3.83</v>
      </c>
      <c r="T7" s="196">
        <v>0</v>
      </c>
      <c r="U7" s="196">
        <v>14.04</v>
      </c>
      <c r="V7" s="196">
        <v>4.6100000000000003</v>
      </c>
      <c r="W7" s="196">
        <v>5.01</v>
      </c>
      <c r="X7" s="196">
        <v>8.74</v>
      </c>
      <c r="Y7" s="196">
        <v>0</v>
      </c>
      <c r="Z7" s="196">
        <v>38.119999999999997</v>
      </c>
      <c r="AA7" s="196">
        <v>13.33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2.4</v>
      </c>
      <c r="AS7" s="196">
        <v>13.88</v>
      </c>
      <c r="AT7" s="196">
        <v>23.52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87.55</v>
      </c>
      <c r="L8" s="196">
        <v>55.65</v>
      </c>
      <c r="M8" s="196">
        <v>0</v>
      </c>
      <c r="N8" s="196">
        <v>1.28</v>
      </c>
      <c r="O8" s="196">
        <v>2.14</v>
      </c>
      <c r="P8" s="196">
        <v>2.6</v>
      </c>
      <c r="Q8" s="196">
        <v>1.81</v>
      </c>
      <c r="R8" s="196">
        <v>5.98</v>
      </c>
      <c r="S8" s="196">
        <v>3.83</v>
      </c>
      <c r="T8" s="196">
        <v>0</v>
      </c>
      <c r="U8" s="196">
        <v>14.04</v>
      </c>
      <c r="V8" s="196">
        <v>4.6100000000000003</v>
      </c>
      <c r="W8" s="196">
        <v>5.01</v>
      </c>
      <c r="X8" s="196">
        <v>13.53</v>
      </c>
      <c r="Y8" s="196">
        <v>0</v>
      </c>
      <c r="Z8" s="196">
        <v>38.119999999999997</v>
      </c>
      <c r="AA8" s="196">
        <v>13.33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2.4</v>
      </c>
      <c r="AS8" s="196">
        <v>13.88</v>
      </c>
      <c r="AT8" s="196">
        <v>23.52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87.55</v>
      </c>
      <c r="L9" s="196">
        <v>55.65</v>
      </c>
      <c r="M9" s="196">
        <v>0</v>
      </c>
      <c r="N9" s="196">
        <v>1.28</v>
      </c>
      <c r="O9" s="196">
        <v>2.14</v>
      </c>
      <c r="P9" s="196">
        <v>2.6</v>
      </c>
      <c r="Q9" s="196">
        <v>1.81</v>
      </c>
      <c r="R9" s="196">
        <v>5.98</v>
      </c>
      <c r="S9" s="196">
        <v>3.83</v>
      </c>
      <c r="T9" s="196">
        <v>0</v>
      </c>
      <c r="U9" s="196">
        <v>14.04</v>
      </c>
      <c r="V9" s="196">
        <v>4.6100000000000003</v>
      </c>
      <c r="W9" s="196">
        <v>5.01</v>
      </c>
      <c r="X9" s="196">
        <v>13.53</v>
      </c>
      <c r="Y9" s="196">
        <v>0</v>
      </c>
      <c r="Z9" s="196">
        <v>38.119999999999997</v>
      </c>
      <c r="AA9" s="196">
        <v>13.33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2.4</v>
      </c>
      <c r="AS9" s="196">
        <v>13.88</v>
      </c>
      <c r="AT9" s="196">
        <v>23.52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87.55</v>
      </c>
      <c r="L10" s="196">
        <v>55.65</v>
      </c>
      <c r="M10" s="196">
        <v>0</v>
      </c>
      <c r="N10" s="196">
        <v>1.28</v>
      </c>
      <c r="O10" s="196">
        <v>2.14</v>
      </c>
      <c r="P10" s="196">
        <v>2.6</v>
      </c>
      <c r="Q10" s="196">
        <v>1.81</v>
      </c>
      <c r="R10" s="196">
        <v>5.98</v>
      </c>
      <c r="S10" s="196">
        <v>3.83</v>
      </c>
      <c r="T10" s="196">
        <v>0</v>
      </c>
      <c r="U10" s="196">
        <v>14.04</v>
      </c>
      <c r="V10" s="196">
        <v>4.6100000000000003</v>
      </c>
      <c r="W10" s="196">
        <v>5.01</v>
      </c>
      <c r="X10" s="196">
        <v>20.23</v>
      </c>
      <c r="Y10" s="196">
        <v>0</v>
      </c>
      <c r="Z10" s="196">
        <v>38.119999999999997</v>
      </c>
      <c r="AA10" s="196">
        <v>13.33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2.4</v>
      </c>
      <c r="AS10" s="196">
        <v>13.88</v>
      </c>
      <c r="AT10" s="196">
        <v>23.52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87.55</v>
      </c>
      <c r="L11" s="196">
        <v>55.65</v>
      </c>
      <c r="M11" s="196">
        <v>0</v>
      </c>
      <c r="N11" s="196">
        <v>1.28</v>
      </c>
      <c r="O11" s="196">
        <v>2.14</v>
      </c>
      <c r="P11" s="196">
        <v>2.6</v>
      </c>
      <c r="Q11" s="196">
        <v>1.81</v>
      </c>
      <c r="R11" s="196">
        <v>5.98</v>
      </c>
      <c r="S11" s="196">
        <v>3.83</v>
      </c>
      <c r="T11" s="196">
        <v>0</v>
      </c>
      <c r="U11" s="196">
        <v>14.04</v>
      </c>
      <c r="V11" s="196">
        <v>4.6100000000000003</v>
      </c>
      <c r="W11" s="196">
        <v>5.01</v>
      </c>
      <c r="X11" s="196">
        <v>19.47</v>
      </c>
      <c r="Y11" s="196">
        <v>0</v>
      </c>
      <c r="Z11" s="196">
        <v>38.119999999999997</v>
      </c>
      <c r="AA11" s="196">
        <v>13.33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2.4</v>
      </c>
      <c r="AS11" s="196">
        <v>13.88</v>
      </c>
      <c r="AT11" s="196">
        <v>23.52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87.55</v>
      </c>
      <c r="L12" s="196">
        <v>55.65</v>
      </c>
      <c r="M12" s="196">
        <v>0</v>
      </c>
      <c r="N12" s="196">
        <v>1.28</v>
      </c>
      <c r="O12" s="196">
        <v>2.14</v>
      </c>
      <c r="P12" s="196">
        <v>2.6</v>
      </c>
      <c r="Q12" s="196">
        <v>1.81</v>
      </c>
      <c r="R12" s="196">
        <v>5.98</v>
      </c>
      <c r="S12" s="196">
        <v>3.83</v>
      </c>
      <c r="T12" s="196">
        <v>0</v>
      </c>
      <c r="U12" s="196">
        <v>14.04</v>
      </c>
      <c r="V12" s="196">
        <v>4.6100000000000003</v>
      </c>
      <c r="W12" s="196">
        <v>5.01</v>
      </c>
      <c r="X12" s="196">
        <v>20.23</v>
      </c>
      <c r="Y12" s="196">
        <v>0</v>
      </c>
      <c r="Z12" s="196">
        <v>38.119999999999997</v>
      </c>
      <c r="AA12" s="196">
        <v>13.33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2.4</v>
      </c>
      <c r="AS12" s="196">
        <v>13.88</v>
      </c>
      <c r="AT12" s="196">
        <v>23.52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87.55</v>
      </c>
      <c r="L13" s="196">
        <v>55.65</v>
      </c>
      <c r="M13" s="196">
        <v>0</v>
      </c>
      <c r="N13" s="196">
        <v>1.28</v>
      </c>
      <c r="O13" s="196">
        <v>2.14</v>
      </c>
      <c r="P13" s="196">
        <v>2.6</v>
      </c>
      <c r="Q13" s="196">
        <v>1.81</v>
      </c>
      <c r="R13" s="196">
        <v>5.98</v>
      </c>
      <c r="S13" s="196">
        <v>3.83</v>
      </c>
      <c r="T13" s="196">
        <v>0</v>
      </c>
      <c r="U13" s="196">
        <v>14.04</v>
      </c>
      <c r="V13" s="196">
        <v>4.6100000000000003</v>
      </c>
      <c r="W13" s="196">
        <v>5.01</v>
      </c>
      <c r="X13" s="196">
        <v>20.23</v>
      </c>
      <c r="Y13" s="196">
        <v>0</v>
      </c>
      <c r="Z13" s="196">
        <v>38.119999999999997</v>
      </c>
      <c r="AA13" s="196">
        <v>13.33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2.4</v>
      </c>
      <c r="AS13" s="196">
        <v>13.88</v>
      </c>
      <c r="AT13" s="196">
        <v>23.52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87.55</v>
      </c>
      <c r="L14" s="196">
        <v>55.65</v>
      </c>
      <c r="M14" s="196">
        <v>0</v>
      </c>
      <c r="N14" s="196">
        <v>1.28</v>
      </c>
      <c r="O14" s="196">
        <v>2.14</v>
      </c>
      <c r="P14" s="196">
        <v>2.6</v>
      </c>
      <c r="Q14" s="196">
        <v>1.81</v>
      </c>
      <c r="R14" s="196">
        <v>5.98</v>
      </c>
      <c r="S14" s="196">
        <v>3.83</v>
      </c>
      <c r="T14" s="196">
        <v>0</v>
      </c>
      <c r="U14" s="196">
        <v>14.04</v>
      </c>
      <c r="V14" s="196">
        <v>4.6100000000000003</v>
      </c>
      <c r="W14" s="196">
        <v>5.01</v>
      </c>
      <c r="X14" s="196">
        <v>20.23</v>
      </c>
      <c r="Y14" s="196">
        <v>0</v>
      </c>
      <c r="Z14" s="196">
        <v>38.119999999999997</v>
      </c>
      <c r="AA14" s="196">
        <v>13.33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2.4</v>
      </c>
      <c r="AS14" s="196">
        <v>13.88</v>
      </c>
      <c r="AT14" s="196">
        <v>23.52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87.55</v>
      </c>
      <c r="L15" s="196">
        <v>56.06</v>
      </c>
      <c r="M15" s="196">
        <v>0</v>
      </c>
      <c r="N15" s="196">
        <v>1.28</v>
      </c>
      <c r="O15" s="196">
        <v>2.14</v>
      </c>
      <c r="P15" s="196">
        <v>2.6</v>
      </c>
      <c r="Q15" s="196">
        <v>1.81</v>
      </c>
      <c r="R15" s="196">
        <v>5.98</v>
      </c>
      <c r="S15" s="196">
        <v>3.83</v>
      </c>
      <c r="T15" s="196">
        <v>0</v>
      </c>
      <c r="U15" s="196">
        <v>14.04</v>
      </c>
      <c r="V15" s="196">
        <v>4.6100000000000003</v>
      </c>
      <c r="W15" s="196">
        <v>5.01</v>
      </c>
      <c r="X15" s="196">
        <v>20.23</v>
      </c>
      <c r="Y15" s="196">
        <v>0</v>
      </c>
      <c r="Z15" s="196">
        <v>38.119999999999997</v>
      </c>
      <c r="AA15" s="196">
        <v>13.33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2.4</v>
      </c>
      <c r="AS15" s="196">
        <v>13.82</v>
      </c>
      <c r="AT15" s="196">
        <v>23.52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87.55</v>
      </c>
      <c r="L16" s="196">
        <v>56.06</v>
      </c>
      <c r="M16" s="196">
        <v>0</v>
      </c>
      <c r="N16" s="196">
        <v>1.28</v>
      </c>
      <c r="O16" s="196">
        <v>2.14</v>
      </c>
      <c r="P16" s="196">
        <v>2.6</v>
      </c>
      <c r="Q16" s="196">
        <v>1.81</v>
      </c>
      <c r="R16" s="196">
        <v>5.98</v>
      </c>
      <c r="S16" s="196">
        <v>3.83</v>
      </c>
      <c r="T16" s="196">
        <v>0</v>
      </c>
      <c r="U16" s="196">
        <v>14.04</v>
      </c>
      <c r="V16" s="196">
        <v>4.6100000000000003</v>
      </c>
      <c r="W16" s="196">
        <v>5.01</v>
      </c>
      <c r="X16" s="196">
        <v>20.23</v>
      </c>
      <c r="Y16" s="196">
        <v>0</v>
      </c>
      <c r="Z16" s="196">
        <v>38.119999999999997</v>
      </c>
      <c r="AA16" s="196">
        <v>13.33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2.4</v>
      </c>
      <c r="AS16" s="196">
        <v>13.82</v>
      </c>
      <c r="AT16" s="196">
        <v>23.52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87.55</v>
      </c>
      <c r="L17" s="196">
        <v>56.06</v>
      </c>
      <c r="M17" s="196">
        <v>0</v>
      </c>
      <c r="N17" s="196">
        <v>1.28</v>
      </c>
      <c r="O17" s="196">
        <v>2.14</v>
      </c>
      <c r="P17" s="196">
        <v>2.6</v>
      </c>
      <c r="Q17" s="196">
        <v>1.81</v>
      </c>
      <c r="R17" s="196">
        <v>5.98</v>
      </c>
      <c r="S17" s="196">
        <v>3.83</v>
      </c>
      <c r="T17" s="196">
        <v>0</v>
      </c>
      <c r="U17" s="196">
        <v>14.04</v>
      </c>
      <c r="V17" s="196">
        <v>4.6100000000000003</v>
      </c>
      <c r="W17" s="196">
        <v>5.01</v>
      </c>
      <c r="X17" s="196">
        <v>20.23</v>
      </c>
      <c r="Y17" s="196">
        <v>0</v>
      </c>
      <c r="Z17" s="196">
        <v>38.119999999999997</v>
      </c>
      <c r="AA17" s="196">
        <v>13.33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2.4</v>
      </c>
      <c r="AS17" s="196">
        <v>13.82</v>
      </c>
      <c r="AT17" s="196">
        <v>23.52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87.55</v>
      </c>
      <c r="L18" s="196">
        <v>56.06</v>
      </c>
      <c r="M18" s="196">
        <v>0</v>
      </c>
      <c r="N18" s="196">
        <v>1.28</v>
      </c>
      <c r="O18" s="196">
        <v>2.14</v>
      </c>
      <c r="P18" s="196">
        <v>2.6</v>
      </c>
      <c r="Q18" s="196">
        <v>1.81</v>
      </c>
      <c r="R18" s="196">
        <v>5.98</v>
      </c>
      <c r="S18" s="196">
        <v>3.83</v>
      </c>
      <c r="T18" s="196">
        <v>0</v>
      </c>
      <c r="U18" s="196">
        <v>14.04</v>
      </c>
      <c r="V18" s="196">
        <v>4.6100000000000003</v>
      </c>
      <c r="W18" s="196">
        <v>5.01</v>
      </c>
      <c r="X18" s="196">
        <v>20.23</v>
      </c>
      <c r="Y18" s="196">
        <v>0</v>
      </c>
      <c r="Z18" s="196">
        <v>38.119999999999997</v>
      </c>
      <c r="AA18" s="196">
        <v>13.33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2.4</v>
      </c>
      <c r="AS18" s="196">
        <v>13.82</v>
      </c>
      <c r="AT18" s="196">
        <v>23.52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87.55</v>
      </c>
      <c r="L19" s="196">
        <v>56.06</v>
      </c>
      <c r="M19" s="196">
        <v>0</v>
      </c>
      <c r="N19" s="196">
        <v>1.28</v>
      </c>
      <c r="O19" s="196">
        <v>2.14</v>
      </c>
      <c r="P19" s="196">
        <v>2.6</v>
      </c>
      <c r="Q19" s="196">
        <v>1.81</v>
      </c>
      <c r="R19" s="196">
        <v>5.98</v>
      </c>
      <c r="S19" s="196">
        <v>3.83</v>
      </c>
      <c r="T19" s="196">
        <v>0</v>
      </c>
      <c r="U19" s="196">
        <v>14.04</v>
      </c>
      <c r="V19" s="196">
        <v>4.6100000000000003</v>
      </c>
      <c r="W19" s="196">
        <v>5.01</v>
      </c>
      <c r="X19" s="196">
        <v>20.23</v>
      </c>
      <c r="Y19" s="196">
        <v>0</v>
      </c>
      <c r="Z19" s="196">
        <v>38.119999999999997</v>
      </c>
      <c r="AA19" s="196">
        <v>13.33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2.4</v>
      </c>
      <c r="AS19" s="196">
        <v>13.82</v>
      </c>
      <c r="AT19" s="196">
        <v>23.52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87.55</v>
      </c>
      <c r="L20" s="196">
        <v>56.06</v>
      </c>
      <c r="M20" s="196">
        <v>0</v>
      </c>
      <c r="N20" s="196">
        <v>1.28</v>
      </c>
      <c r="O20" s="196">
        <v>2.14</v>
      </c>
      <c r="P20" s="196">
        <v>2.6</v>
      </c>
      <c r="Q20" s="196">
        <v>1.81</v>
      </c>
      <c r="R20" s="196">
        <v>5.98</v>
      </c>
      <c r="S20" s="196">
        <v>3.83</v>
      </c>
      <c r="T20" s="196">
        <v>0</v>
      </c>
      <c r="U20" s="196">
        <v>14.04</v>
      </c>
      <c r="V20" s="196">
        <v>4.6100000000000003</v>
      </c>
      <c r="W20" s="196">
        <v>5.01</v>
      </c>
      <c r="X20" s="196">
        <v>20.23</v>
      </c>
      <c r="Y20" s="196">
        <v>0</v>
      </c>
      <c r="Z20" s="196">
        <v>38.119999999999997</v>
      </c>
      <c r="AA20" s="196">
        <v>13.33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2.4</v>
      </c>
      <c r="AS20" s="196">
        <v>13.82</v>
      </c>
      <c r="AT20" s="196">
        <v>23.52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87.55</v>
      </c>
      <c r="L21" s="196">
        <v>56.06</v>
      </c>
      <c r="M21" s="196">
        <v>0</v>
      </c>
      <c r="N21" s="196">
        <v>1.28</v>
      </c>
      <c r="O21" s="196">
        <v>2.14</v>
      </c>
      <c r="P21" s="196">
        <v>2.6</v>
      </c>
      <c r="Q21" s="196">
        <v>1.81</v>
      </c>
      <c r="R21" s="196">
        <v>5.98</v>
      </c>
      <c r="S21" s="196">
        <v>3.83</v>
      </c>
      <c r="T21" s="196">
        <v>0</v>
      </c>
      <c r="U21" s="196">
        <v>14.04</v>
      </c>
      <c r="V21" s="196">
        <v>4.6100000000000003</v>
      </c>
      <c r="W21" s="196">
        <v>5.01</v>
      </c>
      <c r="X21" s="196">
        <v>20.23</v>
      </c>
      <c r="Y21" s="196">
        <v>0</v>
      </c>
      <c r="Z21" s="196">
        <v>38.119999999999997</v>
      </c>
      <c r="AA21" s="196">
        <v>13.33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2.4</v>
      </c>
      <c r="AS21" s="196">
        <v>13.82</v>
      </c>
      <c r="AT21" s="196">
        <v>23.52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87.55</v>
      </c>
      <c r="L22" s="196">
        <v>56.06</v>
      </c>
      <c r="M22" s="196">
        <v>0</v>
      </c>
      <c r="N22" s="196">
        <v>1.28</v>
      </c>
      <c r="O22" s="196">
        <v>2.14</v>
      </c>
      <c r="P22" s="196">
        <v>2.6</v>
      </c>
      <c r="Q22" s="196">
        <v>1.81</v>
      </c>
      <c r="R22" s="196">
        <v>5.98</v>
      </c>
      <c r="S22" s="196">
        <v>3.83</v>
      </c>
      <c r="T22" s="196">
        <v>0</v>
      </c>
      <c r="U22" s="196">
        <v>14.04</v>
      </c>
      <c r="V22" s="196">
        <v>4.6100000000000003</v>
      </c>
      <c r="W22" s="196">
        <v>5.01</v>
      </c>
      <c r="X22" s="196">
        <v>20.23</v>
      </c>
      <c r="Y22" s="196">
        <v>0</v>
      </c>
      <c r="Z22" s="196">
        <v>38.119999999999997</v>
      </c>
      <c r="AA22" s="196">
        <v>13.33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2.4</v>
      </c>
      <c r="AS22" s="196">
        <v>13.82</v>
      </c>
      <c r="AT22" s="196">
        <v>23.52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87.55</v>
      </c>
      <c r="L23" s="196">
        <v>56.06</v>
      </c>
      <c r="M23" s="196">
        <v>0</v>
      </c>
      <c r="N23" s="196">
        <v>1.28</v>
      </c>
      <c r="O23" s="196">
        <v>2.14</v>
      </c>
      <c r="P23" s="196">
        <v>2.6</v>
      </c>
      <c r="Q23" s="196">
        <v>1.81</v>
      </c>
      <c r="R23" s="196">
        <v>5.98</v>
      </c>
      <c r="S23" s="196">
        <v>3.83</v>
      </c>
      <c r="T23" s="196">
        <v>0</v>
      </c>
      <c r="U23" s="196">
        <v>14.04</v>
      </c>
      <c r="V23" s="196">
        <v>4.6100000000000003</v>
      </c>
      <c r="W23" s="196">
        <v>5.01</v>
      </c>
      <c r="X23" s="196">
        <v>20.23</v>
      </c>
      <c r="Y23" s="196">
        <v>0</v>
      </c>
      <c r="Z23" s="196">
        <v>38.119999999999997</v>
      </c>
      <c r="AA23" s="196">
        <v>13.33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2.4</v>
      </c>
      <c r="AS23" s="196">
        <v>13.82</v>
      </c>
      <c r="AT23" s="196">
        <v>23.52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88.41</v>
      </c>
      <c r="L24" s="196">
        <v>56.06</v>
      </c>
      <c r="M24" s="196">
        <v>0</v>
      </c>
      <c r="N24" s="196">
        <v>1.28</v>
      </c>
      <c r="O24" s="196">
        <v>2.14</v>
      </c>
      <c r="P24" s="196">
        <v>2.6</v>
      </c>
      <c r="Q24" s="196">
        <v>1.81</v>
      </c>
      <c r="R24" s="196">
        <v>5.98</v>
      </c>
      <c r="S24" s="196">
        <v>3.83</v>
      </c>
      <c r="T24" s="196">
        <v>0</v>
      </c>
      <c r="U24" s="196">
        <v>14.04</v>
      </c>
      <c r="V24" s="196">
        <v>4.6100000000000003</v>
      </c>
      <c r="W24" s="196">
        <v>5.01</v>
      </c>
      <c r="X24" s="196">
        <v>13.53</v>
      </c>
      <c r="Y24" s="196">
        <v>0</v>
      </c>
      <c r="Z24" s="196">
        <v>38.119999999999997</v>
      </c>
      <c r="AA24" s="196">
        <v>13.33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2.4</v>
      </c>
      <c r="AS24" s="196">
        <v>13.82</v>
      </c>
      <c r="AT24" s="196">
        <v>23.52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87.55</v>
      </c>
      <c r="L25" s="196">
        <v>56.06</v>
      </c>
      <c r="M25" s="196">
        <v>0</v>
      </c>
      <c r="N25" s="196">
        <v>1.28</v>
      </c>
      <c r="O25" s="196">
        <v>2.14</v>
      </c>
      <c r="P25" s="196">
        <v>2.6</v>
      </c>
      <c r="Q25" s="196">
        <v>1.81</v>
      </c>
      <c r="R25" s="196">
        <v>5.98</v>
      </c>
      <c r="S25" s="196">
        <v>3.83</v>
      </c>
      <c r="T25" s="196">
        <v>0</v>
      </c>
      <c r="U25" s="196">
        <v>14.04</v>
      </c>
      <c r="V25" s="196">
        <v>4.6100000000000003</v>
      </c>
      <c r="W25" s="196">
        <v>5.01</v>
      </c>
      <c r="X25" s="196">
        <v>8.74</v>
      </c>
      <c r="Y25" s="196">
        <v>0</v>
      </c>
      <c r="Z25" s="196">
        <v>38.119999999999997</v>
      </c>
      <c r="AA25" s="196">
        <v>13.33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2.4</v>
      </c>
      <c r="AS25" s="196">
        <v>13.82</v>
      </c>
      <c r="AT25" s="196">
        <v>23.52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87.55</v>
      </c>
      <c r="L26" s="196">
        <v>56.06</v>
      </c>
      <c r="M26" s="196">
        <v>0</v>
      </c>
      <c r="N26" s="196">
        <v>1.28</v>
      </c>
      <c r="O26" s="196">
        <v>2.14</v>
      </c>
      <c r="P26" s="196">
        <v>2.6</v>
      </c>
      <c r="Q26" s="196">
        <v>1.81</v>
      </c>
      <c r="R26" s="196">
        <v>5.98</v>
      </c>
      <c r="S26" s="196">
        <v>3.83</v>
      </c>
      <c r="T26" s="196">
        <v>0</v>
      </c>
      <c r="U26" s="196">
        <v>14.04</v>
      </c>
      <c r="V26" s="196">
        <v>4.6100000000000003</v>
      </c>
      <c r="W26" s="196">
        <v>0.38</v>
      </c>
      <c r="X26" s="196">
        <v>1.59</v>
      </c>
      <c r="Y26" s="196">
        <v>0</v>
      </c>
      <c r="Z26" s="196">
        <v>32.380000000000003</v>
      </c>
      <c r="AA26" s="196">
        <v>13.33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2.4</v>
      </c>
      <c r="AS26" s="196">
        <v>13.82</v>
      </c>
      <c r="AT26" s="196">
        <v>23.52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87.55</v>
      </c>
      <c r="L27" s="196">
        <v>56.06</v>
      </c>
      <c r="M27" s="196">
        <v>0</v>
      </c>
      <c r="N27" s="196">
        <v>1.28</v>
      </c>
      <c r="O27" s="196">
        <v>2.14</v>
      </c>
      <c r="P27" s="196">
        <v>2.6</v>
      </c>
      <c r="Q27" s="196">
        <v>1.81</v>
      </c>
      <c r="R27" s="196">
        <v>0.46</v>
      </c>
      <c r="S27" s="196">
        <v>3.83</v>
      </c>
      <c r="T27" s="196">
        <v>0</v>
      </c>
      <c r="U27" s="196">
        <v>14.04</v>
      </c>
      <c r="V27" s="196">
        <v>4.6100000000000003</v>
      </c>
      <c r="W27" s="196">
        <v>0.38</v>
      </c>
      <c r="X27" s="196">
        <v>1.59</v>
      </c>
      <c r="Y27" s="196">
        <v>0</v>
      </c>
      <c r="Z27" s="196">
        <v>18.010000000000002</v>
      </c>
      <c r="AA27" s="196">
        <v>13.33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2.4</v>
      </c>
      <c r="AS27" s="196">
        <v>13.82</v>
      </c>
      <c r="AT27" s="196">
        <v>23.52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87.55</v>
      </c>
      <c r="L28" s="196">
        <v>56.06</v>
      </c>
      <c r="M28" s="196">
        <v>0</v>
      </c>
      <c r="N28" s="196">
        <v>1.28</v>
      </c>
      <c r="O28" s="196">
        <v>2.14</v>
      </c>
      <c r="P28" s="196">
        <v>2.6</v>
      </c>
      <c r="Q28" s="196">
        <v>1.81</v>
      </c>
      <c r="R28" s="196">
        <v>6.18</v>
      </c>
      <c r="S28" s="196">
        <v>3.83</v>
      </c>
      <c r="T28" s="196">
        <v>0</v>
      </c>
      <c r="U28" s="196">
        <v>14.04</v>
      </c>
      <c r="V28" s="196">
        <v>0.19</v>
      </c>
      <c r="W28" s="196">
        <v>0.38</v>
      </c>
      <c r="X28" s="196">
        <v>1.59</v>
      </c>
      <c r="Y28" s="196">
        <v>0</v>
      </c>
      <c r="Z28" s="196">
        <v>3</v>
      </c>
      <c r="AA28" s="196">
        <v>13.33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2.4</v>
      </c>
      <c r="AS28" s="196">
        <v>13.82</v>
      </c>
      <c r="AT28" s="196">
        <v>23.52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82.76</v>
      </c>
      <c r="L29" s="196">
        <v>56.06</v>
      </c>
      <c r="M29" s="196">
        <v>0</v>
      </c>
      <c r="N29" s="196">
        <v>1.28</v>
      </c>
      <c r="O29" s="196">
        <v>2.14</v>
      </c>
      <c r="P29" s="196">
        <v>2.6</v>
      </c>
      <c r="Q29" s="196">
        <v>1.81</v>
      </c>
      <c r="R29" s="196">
        <v>3.2</v>
      </c>
      <c r="S29" s="196">
        <v>3.83</v>
      </c>
      <c r="T29" s="196">
        <v>0</v>
      </c>
      <c r="U29" s="196">
        <v>14.04</v>
      </c>
      <c r="V29" s="196">
        <v>0.86</v>
      </c>
      <c r="W29" s="196">
        <v>0.38</v>
      </c>
      <c r="X29" s="196">
        <v>1.59</v>
      </c>
      <c r="Y29" s="196">
        <v>0</v>
      </c>
      <c r="Z29" s="196">
        <v>3</v>
      </c>
      <c r="AA29" s="196">
        <v>13.33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2.4</v>
      </c>
      <c r="AS29" s="196">
        <v>13.79</v>
      </c>
      <c r="AT29" s="196">
        <v>23.52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82.76</v>
      </c>
      <c r="L30" s="196">
        <v>44.16</v>
      </c>
      <c r="M30" s="196">
        <v>0</v>
      </c>
      <c r="N30" s="196">
        <v>1.28</v>
      </c>
      <c r="O30" s="196">
        <v>2.14</v>
      </c>
      <c r="P30" s="196">
        <v>2.6</v>
      </c>
      <c r="Q30" s="196">
        <v>1.81</v>
      </c>
      <c r="R30" s="196">
        <v>1.59</v>
      </c>
      <c r="S30" s="196">
        <v>3.83</v>
      </c>
      <c r="T30" s="196">
        <v>0</v>
      </c>
      <c r="U30" s="196">
        <v>14.04</v>
      </c>
      <c r="V30" s="196">
        <v>0.2</v>
      </c>
      <c r="W30" s="196">
        <v>0.38</v>
      </c>
      <c r="X30" s="196">
        <v>1.59</v>
      </c>
      <c r="Y30" s="196">
        <v>0</v>
      </c>
      <c r="Z30" s="196">
        <v>3</v>
      </c>
      <c r="AA30" s="196">
        <v>8.5500000000000007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2.4</v>
      </c>
      <c r="AS30" s="196">
        <v>13.79</v>
      </c>
      <c r="AT30" s="196">
        <v>23.52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37.76</v>
      </c>
      <c r="L31" s="196">
        <v>44.16</v>
      </c>
      <c r="M31" s="196">
        <v>0</v>
      </c>
      <c r="N31" s="196">
        <v>1.28</v>
      </c>
      <c r="O31" s="196">
        <v>2.14</v>
      </c>
      <c r="P31" s="196">
        <v>2.6</v>
      </c>
      <c r="Q31" s="196">
        <v>0.33</v>
      </c>
      <c r="R31" s="196">
        <v>0.45</v>
      </c>
      <c r="S31" s="196">
        <v>0.16</v>
      </c>
      <c r="T31" s="196">
        <v>0</v>
      </c>
      <c r="U31" s="196">
        <v>14.04</v>
      </c>
      <c r="V31" s="196">
        <v>0.2</v>
      </c>
      <c r="W31" s="196">
        <v>0.38</v>
      </c>
      <c r="X31" s="196">
        <v>1.59</v>
      </c>
      <c r="Y31" s="196">
        <v>0</v>
      </c>
      <c r="Z31" s="196">
        <v>3</v>
      </c>
      <c r="AA31" s="196">
        <v>0.97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2.4</v>
      </c>
      <c r="AS31" s="196">
        <v>13.71</v>
      </c>
      <c r="AT31" s="196">
        <v>23.52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7.03</v>
      </c>
      <c r="L32" s="196">
        <v>44.16</v>
      </c>
      <c r="M32" s="196">
        <v>0</v>
      </c>
      <c r="N32" s="196">
        <v>1.28</v>
      </c>
      <c r="O32" s="196">
        <v>2.14</v>
      </c>
      <c r="P32" s="196">
        <v>2.6</v>
      </c>
      <c r="Q32" s="196">
        <v>0.06</v>
      </c>
      <c r="R32" s="196">
        <v>0.45</v>
      </c>
      <c r="S32" s="196">
        <v>0.16</v>
      </c>
      <c r="T32" s="196">
        <v>0</v>
      </c>
      <c r="U32" s="196">
        <v>14.04</v>
      </c>
      <c r="V32" s="196">
        <v>0.2</v>
      </c>
      <c r="W32" s="196">
        <v>0.38</v>
      </c>
      <c r="X32" s="196">
        <v>1.59</v>
      </c>
      <c r="Y32" s="196">
        <v>0</v>
      </c>
      <c r="Z32" s="196">
        <v>3</v>
      </c>
      <c r="AA32" s="196">
        <v>0.97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12.6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2.4</v>
      </c>
      <c r="AS32" s="196">
        <v>13.71</v>
      </c>
      <c r="AT32" s="196">
        <v>23.52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6.96</v>
      </c>
      <c r="L33" s="196">
        <v>44.16</v>
      </c>
      <c r="M33" s="196">
        <v>0</v>
      </c>
      <c r="N33" s="196">
        <v>1.28</v>
      </c>
      <c r="O33" s="196">
        <v>2.14</v>
      </c>
      <c r="P33" s="196">
        <v>2.6</v>
      </c>
      <c r="Q33" s="196">
        <v>0.06</v>
      </c>
      <c r="R33" s="196">
        <v>0.45</v>
      </c>
      <c r="S33" s="196">
        <v>0.16</v>
      </c>
      <c r="T33" s="196">
        <v>0</v>
      </c>
      <c r="U33" s="196">
        <v>14.04</v>
      </c>
      <c r="V33" s="196">
        <v>0.2</v>
      </c>
      <c r="W33" s="196">
        <v>0.38</v>
      </c>
      <c r="X33" s="196">
        <v>1.59</v>
      </c>
      <c r="Y33" s="196">
        <v>0</v>
      </c>
      <c r="Z33" s="196">
        <v>3</v>
      </c>
      <c r="AA33" s="196">
        <v>0.97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12.6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2.4</v>
      </c>
      <c r="AS33" s="196">
        <v>13.71</v>
      </c>
      <c r="AT33" s="196">
        <v>23.52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6.96</v>
      </c>
      <c r="L34" s="196">
        <v>44.16</v>
      </c>
      <c r="M34" s="196">
        <v>0</v>
      </c>
      <c r="N34" s="196">
        <v>1.28</v>
      </c>
      <c r="O34" s="196">
        <v>2.14</v>
      </c>
      <c r="P34" s="196">
        <v>2.6</v>
      </c>
      <c r="Q34" s="196">
        <v>0.06</v>
      </c>
      <c r="R34" s="196">
        <v>0.45</v>
      </c>
      <c r="S34" s="196">
        <v>0.16</v>
      </c>
      <c r="T34" s="196">
        <v>0</v>
      </c>
      <c r="U34" s="196">
        <v>14.04</v>
      </c>
      <c r="V34" s="196">
        <v>0.2</v>
      </c>
      <c r="W34" s="196">
        <v>0.38</v>
      </c>
      <c r="X34" s="196">
        <v>1.59</v>
      </c>
      <c r="Y34" s="196">
        <v>0</v>
      </c>
      <c r="Z34" s="196">
        <v>3</v>
      </c>
      <c r="AA34" s="196">
        <v>0.97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12.6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2.4</v>
      </c>
      <c r="AS34" s="196">
        <v>13.71</v>
      </c>
      <c r="AT34" s="196">
        <v>23.52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6.96</v>
      </c>
      <c r="L35" s="196">
        <v>44.16</v>
      </c>
      <c r="M35" s="196">
        <v>0</v>
      </c>
      <c r="N35" s="196">
        <v>1.28</v>
      </c>
      <c r="O35" s="196">
        <v>2.14</v>
      </c>
      <c r="P35" s="196">
        <v>2.6</v>
      </c>
      <c r="Q35" s="196">
        <v>0.06</v>
      </c>
      <c r="R35" s="196">
        <v>0.45</v>
      </c>
      <c r="S35" s="196">
        <v>0.16</v>
      </c>
      <c r="T35" s="196">
        <v>0</v>
      </c>
      <c r="U35" s="196">
        <v>14.04</v>
      </c>
      <c r="V35" s="196">
        <v>0.2</v>
      </c>
      <c r="W35" s="196">
        <v>0.38</v>
      </c>
      <c r="X35" s="196">
        <v>1.59</v>
      </c>
      <c r="Y35" s="196">
        <v>0</v>
      </c>
      <c r="Z35" s="196">
        <v>3</v>
      </c>
      <c r="AA35" s="196">
        <v>0.97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12.6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2.4</v>
      </c>
      <c r="AS35" s="196">
        <v>13.71</v>
      </c>
      <c r="AT35" s="196">
        <v>23.52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6.96</v>
      </c>
      <c r="L36" s="196">
        <v>44.16</v>
      </c>
      <c r="M36" s="196">
        <v>0</v>
      </c>
      <c r="N36" s="196">
        <v>1.28</v>
      </c>
      <c r="O36" s="196">
        <v>2.14</v>
      </c>
      <c r="P36" s="196">
        <v>2.6</v>
      </c>
      <c r="Q36" s="196">
        <v>0.06</v>
      </c>
      <c r="R36" s="196">
        <v>0.45</v>
      </c>
      <c r="S36" s="196">
        <v>0.16</v>
      </c>
      <c r="T36" s="196">
        <v>0</v>
      </c>
      <c r="U36" s="196">
        <v>14.04</v>
      </c>
      <c r="V36" s="196">
        <v>0.2</v>
      </c>
      <c r="W36" s="196">
        <v>0.38</v>
      </c>
      <c r="X36" s="196">
        <v>1.59</v>
      </c>
      <c r="Y36" s="196">
        <v>0</v>
      </c>
      <c r="Z36" s="196">
        <v>3</v>
      </c>
      <c r="AA36" s="196">
        <v>0.97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12.6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2.4</v>
      </c>
      <c r="AS36" s="196">
        <v>13.71</v>
      </c>
      <c r="AT36" s="196">
        <v>23.52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6.96</v>
      </c>
      <c r="L37" s="196">
        <v>44.16</v>
      </c>
      <c r="M37" s="196">
        <v>0</v>
      </c>
      <c r="N37" s="196">
        <v>1.28</v>
      </c>
      <c r="O37" s="196">
        <v>2.14</v>
      </c>
      <c r="P37" s="196">
        <v>2.6</v>
      </c>
      <c r="Q37" s="196">
        <v>0.06</v>
      </c>
      <c r="R37" s="196">
        <v>0.45</v>
      </c>
      <c r="S37" s="196">
        <v>0.16</v>
      </c>
      <c r="T37" s="196">
        <v>0</v>
      </c>
      <c r="U37" s="196">
        <v>14.04</v>
      </c>
      <c r="V37" s="196">
        <v>0.2</v>
      </c>
      <c r="W37" s="196">
        <v>0.38</v>
      </c>
      <c r="X37" s="196">
        <v>1.59</v>
      </c>
      <c r="Y37" s="196">
        <v>0</v>
      </c>
      <c r="Z37" s="196">
        <v>3</v>
      </c>
      <c r="AA37" s="196">
        <v>0.97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12.6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2.4</v>
      </c>
      <c r="AS37" s="196">
        <v>13.71</v>
      </c>
      <c r="AT37" s="196">
        <v>23.52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37.68</v>
      </c>
      <c r="L38" s="196">
        <v>44.16</v>
      </c>
      <c r="M38" s="196">
        <v>0</v>
      </c>
      <c r="N38" s="196">
        <v>1.28</v>
      </c>
      <c r="O38" s="196">
        <v>2.14</v>
      </c>
      <c r="P38" s="196">
        <v>2.6</v>
      </c>
      <c r="Q38" s="196">
        <v>0.06</v>
      </c>
      <c r="R38" s="196">
        <v>0.45</v>
      </c>
      <c r="S38" s="196">
        <v>0.16</v>
      </c>
      <c r="T38" s="196">
        <v>0</v>
      </c>
      <c r="U38" s="196">
        <v>14.04</v>
      </c>
      <c r="V38" s="196">
        <v>0.2</v>
      </c>
      <c r="W38" s="196">
        <v>0.38</v>
      </c>
      <c r="X38" s="196">
        <v>1.59</v>
      </c>
      <c r="Y38" s="196">
        <v>0</v>
      </c>
      <c r="Z38" s="196">
        <v>3</v>
      </c>
      <c r="AA38" s="196">
        <v>0.97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12.6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2.4</v>
      </c>
      <c r="AS38" s="196">
        <v>13.71</v>
      </c>
      <c r="AT38" s="196">
        <v>23.52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32.01</v>
      </c>
      <c r="L39" s="196">
        <v>44.16</v>
      </c>
      <c r="M39" s="196">
        <v>0</v>
      </c>
      <c r="N39" s="196">
        <v>1.28</v>
      </c>
      <c r="O39" s="196">
        <v>2.14</v>
      </c>
      <c r="P39" s="196">
        <v>2.6</v>
      </c>
      <c r="Q39" s="196">
        <v>0.06</v>
      </c>
      <c r="R39" s="196">
        <v>0.45</v>
      </c>
      <c r="S39" s="196">
        <v>0.16</v>
      </c>
      <c r="T39" s="196">
        <v>0</v>
      </c>
      <c r="U39" s="196">
        <v>14.04</v>
      </c>
      <c r="V39" s="196">
        <v>0.2</v>
      </c>
      <c r="W39" s="196">
        <v>0.38</v>
      </c>
      <c r="X39" s="196">
        <v>1.59</v>
      </c>
      <c r="Y39" s="196">
        <v>0</v>
      </c>
      <c r="Z39" s="196">
        <v>3</v>
      </c>
      <c r="AA39" s="196">
        <v>0.97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12.6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2.4</v>
      </c>
      <c r="AS39" s="196">
        <v>13.71</v>
      </c>
      <c r="AT39" s="196">
        <v>23.52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87.55</v>
      </c>
      <c r="L40" s="196">
        <v>56.06</v>
      </c>
      <c r="M40" s="196">
        <v>0</v>
      </c>
      <c r="N40" s="196">
        <v>1.28</v>
      </c>
      <c r="O40" s="196">
        <v>2.14</v>
      </c>
      <c r="P40" s="196">
        <v>2.6</v>
      </c>
      <c r="Q40" s="196">
        <v>0.56000000000000005</v>
      </c>
      <c r="R40" s="196">
        <v>0.45</v>
      </c>
      <c r="S40" s="196">
        <v>0.81</v>
      </c>
      <c r="T40" s="196">
        <v>0</v>
      </c>
      <c r="U40" s="196">
        <v>14.04</v>
      </c>
      <c r="V40" s="196">
        <v>0.2</v>
      </c>
      <c r="W40" s="196">
        <v>0.38</v>
      </c>
      <c r="X40" s="196">
        <v>1.59</v>
      </c>
      <c r="Y40" s="196">
        <v>0</v>
      </c>
      <c r="Z40" s="196">
        <v>3</v>
      </c>
      <c r="AA40" s="196">
        <v>0.97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12.6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2.4</v>
      </c>
      <c r="AS40" s="196">
        <v>13.71</v>
      </c>
      <c r="AT40" s="196">
        <v>23.52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87.55</v>
      </c>
      <c r="L41" s="196">
        <v>56.06</v>
      </c>
      <c r="M41" s="196">
        <v>0</v>
      </c>
      <c r="N41" s="196">
        <v>1.28</v>
      </c>
      <c r="O41" s="196">
        <v>2.14</v>
      </c>
      <c r="P41" s="196">
        <v>2.6</v>
      </c>
      <c r="Q41" s="196">
        <v>0.56000000000000005</v>
      </c>
      <c r="R41" s="196">
        <v>0.45</v>
      </c>
      <c r="S41" s="196">
        <v>0.81</v>
      </c>
      <c r="T41" s="196">
        <v>0</v>
      </c>
      <c r="U41" s="196">
        <v>14.04</v>
      </c>
      <c r="V41" s="196">
        <v>0.2</v>
      </c>
      <c r="W41" s="196">
        <v>0.38</v>
      </c>
      <c r="X41" s="196">
        <v>1.59</v>
      </c>
      <c r="Y41" s="196">
        <v>0</v>
      </c>
      <c r="Z41" s="196">
        <v>3</v>
      </c>
      <c r="AA41" s="196">
        <v>0.97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2.4</v>
      </c>
      <c r="AS41" s="196">
        <v>13.71</v>
      </c>
      <c r="AT41" s="196">
        <v>23.52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87.55</v>
      </c>
      <c r="L42" s="196">
        <v>56.06</v>
      </c>
      <c r="M42" s="196">
        <v>0</v>
      </c>
      <c r="N42" s="196">
        <v>1.28</v>
      </c>
      <c r="O42" s="196">
        <v>2.14</v>
      </c>
      <c r="P42" s="196">
        <v>2.6</v>
      </c>
      <c r="Q42" s="196">
        <v>0.56000000000000005</v>
      </c>
      <c r="R42" s="196">
        <v>0.45</v>
      </c>
      <c r="S42" s="196">
        <v>0.81</v>
      </c>
      <c r="T42" s="196">
        <v>0</v>
      </c>
      <c r="U42" s="196">
        <v>14.04</v>
      </c>
      <c r="V42" s="196">
        <v>0.2</v>
      </c>
      <c r="W42" s="196">
        <v>0.38</v>
      </c>
      <c r="X42" s="196">
        <v>1.59</v>
      </c>
      <c r="Y42" s="196">
        <v>0</v>
      </c>
      <c r="Z42" s="196">
        <v>3</v>
      </c>
      <c r="AA42" s="196">
        <v>0.97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2.4</v>
      </c>
      <c r="AS42" s="196">
        <v>13.71</v>
      </c>
      <c r="AT42" s="196">
        <v>23.52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87.55</v>
      </c>
      <c r="L43" s="196">
        <v>56.14</v>
      </c>
      <c r="M43" s="196">
        <v>0</v>
      </c>
      <c r="N43" s="196">
        <v>1.28</v>
      </c>
      <c r="O43" s="196">
        <v>2.14</v>
      </c>
      <c r="P43" s="196">
        <v>2.6</v>
      </c>
      <c r="Q43" s="196">
        <v>1.81</v>
      </c>
      <c r="R43" s="196">
        <v>0.45</v>
      </c>
      <c r="S43" s="196">
        <v>0.81</v>
      </c>
      <c r="T43" s="196">
        <v>0</v>
      </c>
      <c r="U43" s="196">
        <v>14.04</v>
      </c>
      <c r="V43" s="196">
        <v>0.2</v>
      </c>
      <c r="W43" s="196">
        <v>0.25</v>
      </c>
      <c r="X43" s="196">
        <v>1.59</v>
      </c>
      <c r="Y43" s="196">
        <v>0</v>
      </c>
      <c r="Z43" s="196">
        <v>3</v>
      </c>
      <c r="AA43" s="196">
        <v>13.33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2.4</v>
      </c>
      <c r="AS43" s="196">
        <v>13.71</v>
      </c>
      <c r="AT43" s="196">
        <v>23.52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87.55</v>
      </c>
      <c r="L44" s="196">
        <v>56.14</v>
      </c>
      <c r="M44" s="196">
        <v>0</v>
      </c>
      <c r="N44" s="196">
        <v>1.28</v>
      </c>
      <c r="O44" s="196">
        <v>2.14</v>
      </c>
      <c r="P44" s="196">
        <v>2.6</v>
      </c>
      <c r="Q44" s="196">
        <v>1.81</v>
      </c>
      <c r="R44" s="196">
        <v>6.18</v>
      </c>
      <c r="S44" s="196">
        <v>0.81</v>
      </c>
      <c r="T44" s="196">
        <v>0</v>
      </c>
      <c r="U44" s="196">
        <v>14.04</v>
      </c>
      <c r="V44" s="196">
        <v>0.2</v>
      </c>
      <c r="W44" s="196">
        <v>0.25</v>
      </c>
      <c r="X44" s="196">
        <v>1.59</v>
      </c>
      <c r="Y44" s="196">
        <v>0</v>
      </c>
      <c r="Z44" s="196">
        <v>3</v>
      </c>
      <c r="AA44" s="196">
        <v>13.33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2.4</v>
      </c>
      <c r="AS44" s="196">
        <v>13.71</v>
      </c>
      <c r="AT44" s="196">
        <v>23.52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87.55</v>
      </c>
      <c r="L45" s="196">
        <v>56.14</v>
      </c>
      <c r="M45" s="196">
        <v>0</v>
      </c>
      <c r="N45" s="196">
        <v>1.28</v>
      </c>
      <c r="O45" s="196">
        <v>2.14</v>
      </c>
      <c r="P45" s="196">
        <v>2.6</v>
      </c>
      <c r="Q45" s="196">
        <v>1.81</v>
      </c>
      <c r="R45" s="196">
        <v>6.18</v>
      </c>
      <c r="S45" s="196">
        <v>3.83</v>
      </c>
      <c r="T45" s="196">
        <v>0</v>
      </c>
      <c r="U45" s="196">
        <v>14.04</v>
      </c>
      <c r="V45" s="196">
        <v>0.2</v>
      </c>
      <c r="W45" s="196">
        <v>0.25</v>
      </c>
      <c r="X45" s="196">
        <v>1.59</v>
      </c>
      <c r="Y45" s="196">
        <v>0</v>
      </c>
      <c r="Z45" s="196">
        <v>3</v>
      </c>
      <c r="AA45" s="196">
        <v>13.33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2.4</v>
      </c>
      <c r="AS45" s="196">
        <v>13.71</v>
      </c>
      <c r="AT45" s="196">
        <v>23.52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87.55</v>
      </c>
      <c r="L46" s="196">
        <v>56.14</v>
      </c>
      <c r="M46" s="196">
        <v>0</v>
      </c>
      <c r="N46" s="196">
        <v>1.28</v>
      </c>
      <c r="O46" s="196">
        <v>2.14</v>
      </c>
      <c r="P46" s="196">
        <v>2.6</v>
      </c>
      <c r="Q46" s="196">
        <v>1.81</v>
      </c>
      <c r="R46" s="196">
        <v>6.18</v>
      </c>
      <c r="S46" s="196">
        <v>3.83</v>
      </c>
      <c r="T46" s="196">
        <v>0</v>
      </c>
      <c r="U46" s="196">
        <v>14.04</v>
      </c>
      <c r="V46" s="196">
        <v>0.2</v>
      </c>
      <c r="W46" s="196">
        <v>0.25</v>
      </c>
      <c r="X46" s="196">
        <v>1.59</v>
      </c>
      <c r="Y46" s="196">
        <v>0</v>
      </c>
      <c r="Z46" s="196">
        <v>3</v>
      </c>
      <c r="AA46" s="196">
        <v>13.33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2.4</v>
      </c>
      <c r="AS46" s="196">
        <v>13.71</v>
      </c>
      <c r="AT46" s="196">
        <v>23.52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87.55</v>
      </c>
      <c r="L47" s="196">
        <v>56.06</v>
      </c>
      <c r="M47" s="196">
        <v>0</v>
      </c>
      <c r="N47" s="196">
        <v>1.28</v>
      </c>
      <c r="O47" s="196">
        <v>2.14</v>
      </c>
      <c r="P47" s="196">
        <v>2.6</v>
      </c>
      <c r="Q47" s="196">
        <v>1.81</v>
      </c>
      <c r="R47" s="196">
        <v>6.18</v>
      </c>
      <c r="S47" s="196">
        <v>3.83</v>
      </c>
      <c r="T47" s="196">
        <v>0</v>
      </c>
      <c r="U47" s="196">
        <v>14.04</v>
      </c>
      <c r="V47" s="196">
        <v>0.2</v>
      </c>
      <c r="W47" s="196">
        <v>0.25</v>
      </c>
      <c r="X47" s="196">
        <v>1.59</v>
      </c>
      <c r="Y47" s="196">
        <v>0</v>
      </c>
      <c r="Z47" s="196">
        <v>3</v>
      </c>
      <c r="AA47" s="196">
        <v>13.33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11.67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2.4</v>
      </c>
      <c r="AS47" s="196">
        <v>13.71</v>
      </c>
      <c r="AT47" s="196">
        <v>23.52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87.55</v>
      </c>
      <c r="L48" s="196">
        <v>56.06</v>
      </c>
      <c r="M48" s="196">
        <v>0</v>
      </c>
      <c r="N48" s="196">
        <v>1.28</v>
      </c>
      <c r="O48" s="196">
        <v>2.14</v>
      </c>
      <c r="P48" s="196">
        <v>2.6</v>
      </c>
      <c r="Q48" s="196">
        <v>1.81</v>
      </c>
      <c r="R48" s="196">
        <v>6.18</v>
      </c>
      <c r="S48" s="196">
        <v>3.83</v>
      </c>
      <c r="T48" s="196">
        <v>0</v>
      </c>
      <c r="U48" s="196">
        <v>14.04</v>
      </c>
      <c r="V48" s="196">
        <v>0.2</v>
      </c>
      <c r="W48" s="196">
        <v>0.25</v>
      </c>
      <c r="X48" s="196">
        <v>1.59</v>
      </c>
      <c r="Y48" s="196">
        <v>0</v>
      </c>
      <c r="Z48" s="196">
        <v>3</v>
      </c>
      <c r="AA48" s="196">
        <v>13.33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11.67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2.4</v>
      </c>
      <c r="AS48" s="196">
        <v>13.71</v>
      </c>
      <c r="AT48" s="196">
        <v>23.52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87.55</v>
      </c>
      <c r="L49" s="196">
        <v>56.06</v>
      </c>
      <c r="M49" s="196">
        <v>0</v>
      </c>
      <c r="N49" s="196">
        <v>1.28</v>
      </c>
      <c r="O49" s="196">
        <v>2.14</v>
      </c>
      <c r="P49" s="196">
        <v>2.6</v>
      </c>
      <c r="Q49" s="196">
        <v>1.81</v>
      </c>
      <c r="R49" s="196">
        <v>6.18</v>
      </c>
      <c r="S49" s="196">
        <v>3.83</v>
      </c>
      <c r="T49" s="196">
        <v>0</v>
      </c>
      <c r="U49" s="196">
        <v>14.04</v>
      </c>
      <c r="V49" s="196">
        <v>0.2</v>
      </c>
      <c r="W49" s="196">
        <v>0.25</v>
      </c>
      <c r="X49" s="196">
        <v>1.59</v>
      </c>
      <c r="Y49" s="196">
        <v>0</v>
      </c>
      <c r="Z49" s="196">
        <v>3</v>
      </c>
      <c r="AA49" s="196">
        <v>13.33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2.4</v>
      </c>
      <c r="AS49" s="196">
        <v>13.71</v>
      </c>
      <c r="AT49" s="196">
        <v>23.52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87.55</v>
      </c>
      <c r="L50" s="196">
        <v>56.06</v>
      </c>
      <c r="M50" s="196">
        <v>0</v>
      </c>
      <c r="N50" s="196">
        <v>1.28</v>
      </c>
      <c r="O50" s="196">
        <v>2.14</v>
      </c>
      <c r="P50" s="196">
        <v>2.6</v>
      </c>
      <c r="Q50" s="196">
        <v>1.81</v>
      </c>
      <c r="R50" s="196">
        <v>6.18</v>
      </c>
      <c r="S50" s="196">
        <v>3.83</v>
      </c>
      <c r="T50" s="196">
        <v>0</v>
      </c>
      <c r="U50" s="196">
        <v>14.04</v>
      </c>
      <c r="V50" s="196">
        <v>0.2</v>
      </c>
      <c r="W50" s="196">
        <v>0.25</v>
      </c>
      <c r="X50" s="196">
        <v>1.59</v>
      </c>
      <c r="Y50" s="196">
        <v>0</v>
      </c>
      <c r="Z50" s="196">
        <v>3</v>
      </c>
      <c r="AA50" s="196">
        <v>13.33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2.4</v>
      </c>
      <c r="AS50" s="196">
        <v>13.71</v>
      </c>
      <c r="AT50" s="196">
        <v>23.52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87.55</v>
      </c>
      <c r="L51" s="196">
        <v>56.06</v>
      </c>
      <c r="M51" s="196">
        <v>0</v>
      </c>
      <c r="N51" s="196">
        <v>1.28</v>
      </c>
      <c r="O51" s="196">
        <v>2.14</v>
      </c>
      <c r="P51" s="196">
        <v>2.6</v>
      </c>
      <c r="Q51" s="196">
        <v>1.81</v>
      </c>
      <c r="R51" s="196">
        <v>6.18</v>
      </c>
      <c r="S51" s="196">
        <v>3.7</v>
      </c>
      <c r="T51" s="196">
        <v>0</v>
      </c>
      <c r="U51" s="196">
        <v>14.04</v>
      </c>
      <c r="V51" s="196">
        <v>2.65</v>
      </c>
      <c r="W51" s="196">
        <v>0.25</v>
      </c>
      <c r="X51" s="196">
        <v>1.59</v>
      </c>
      <c r="Y51" s="196">
        <v>0</v>
      </c>
      <c r="Z51" s="196">
        <v>3</v>
      </c>
      <c r="AA51" s="196">
        <v>13.33</v>
      </c>
      <c r="AB51" s="196">
        <v>0</v>
      </c>
      <c r="AC51" s="196">
        <v>1.55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2.4</v>
      </c>
      <c r="AS51" s="196">
        <v>13.71</v>
      </c>
      <c r="AT51" s="196">
        <v>23.52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87.55</v>
      </c>
      <c r="L52" s="196">
        <v>56.06</v>
      </c>
      <c r="M52" s="196">
        <v>0</v>
      </c>
      <c r="N52" s="196">
        <v>1.28</v>
      </c>
      <c r="O52" s="196">
        <v>2.14</v>
      </c>
      <c r="P52" s="196">
        <v>2.6</v>
      </c>
      <c r="Q52" s="196">
        <v>1.81</v>
      </c>
      <c r="R52" s="196">
        <v>6.18</v>
      </c>
      <c r="S52" s="196">
        <v>3.83</v>
      </c>
      <c r="T52" s="196">
        <v>0</v>
      </c>
      <c r="U52" s="196">
        <v>14.04</v>
      </c>
      <c r="V52" s="196">
        <v>4.6100000000000003</v>
      </c>
      <c r="W52" s="196">
        <v>0.25</v>
      </c>
      <c r="X52" s="196">
        <v>1.59</v>
      </c>
      <c r="Y52" s="196">
        <v>0</v>
      </c>
      <c r="Z52" s="196">
        <v>3</v>
      </c>
      <c r="AA52" s="196">
        <v>13.33</v>
      </c>
      <c r="AB52" s="196">
        <v>0</v>
      </c>
      <c r="AC52" s="196">
        <v>1.55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2.4</v>
      </c>
      <c r="AS52" s="196">
        <v>13.71</v>
      </c>
      <c r="AT52" s="196">
        <v>23.52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87.55</v>
      </c>
      <c r="L53" s="196">
        <v>56.06</v>
      </c>
      <c r="M53" s="196">
        <v>0</v>
      </c>
      <c r="N53" s="196">
        <v>1.28</v>
      </c>
      <c r="O53" s="196">
        <v>2.14</v>
      </c>
      <c r="P53" s="196">
        <v>2.6</v>
      </c>
      <c r="Q53" s="196">
        <v>1.81</v>
      </c>
      <c r="R53" s="196">
        <v>6.18</v>
      </c>
      <c r="S53" s="196">
        <v>3.83</v>
      </c>
      <c r="T53" s="196">
        <v>0</v>
      </c>
      <c r="U53" s="196">
        <v>14.04</v>
      </c>
      <c r="V53" s="196">
        <v>4.6100000000000003</v>
      </c>
      <c r="W53" s="196">
        <v>0.25</v>
      </c>
      <c r="X53" s="196">
        <v>1.59</v>
      </c>
      <c r="Y53" s="196">
        <v>0</v>
      </c>
      <c r="Z53" s="196">
        <v>3</v>
      </c>
      <c r="AA53" s="196">
        <v>13.33</v>
      </c>
      <c r="AB53" s="196">
        <v>0</v>
      </c>
      <c r="AC53" s="196">
        <v>1.55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2.4</v>
      </c>
      <c r="AS53" s="196">
        <v>13.71</v>
      </c>
      <c r="AT53" s="196">
        <v>23.52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87.55</v>
      </c>
      <c r="L54" s="196">
        <v>56.06</v>
      </c>
      <c r="M54" s="196">
        <v>0</v>
      </c>
      <c r="N54" s="196">
        <v>1.28</v>
      </c>
      <c r="O54" s="196">
        <v>2.14</v>
      </c>
      <c r="P54" s="196">
        <v>2.6</v>
      </c>
      <c r="Q54" s="196">
        <v>1.81</v>
      </c>
      <c r="R54" s="196">
        <v>6.18</v>
      </c>
      <c r="S54" s="196">
        <v>3.83</v>
      </c>
      <c r="T54" s="196">
        <v>0</v>
      </c>
      <c r="U54" s="196">
        <v>14.04</v>
      </c>
      <c r="V54" s="196">
        <v>4.6100000000000003</v>
      </c>
      <c r="W54" s="196">
        <v>0.25</v>
      </c>
      <c r="X54" s="196">
        <v>1.59</v>
      </c>
      <c r="Y54" s="196">
        <v>0</v>
      </c>
      <c r="Z54" s="196">
        <v>3</v>
      </c>
      <c r="AA54" s="196">
        <v>13.33</v>
      </c>
      <c r="AB54" s="196">
        <v>0</v>
      </c>
      <c r="AC54" s="196">
        <v>1.55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2.4</v>
      </c>
      <c r="AS54" s="196">
        <v>13.71</v>
      </c>
      <c r="AT54" s="196">
        <v>23.52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87.55</v>
      </c>
      <c r="L55" s="196">
        <v>56.06</v>
      </c>
      <c r="M55" s="196">
        <v>0</v>
      </c>
      <c r="N55" s="196">
        <v>1.28</v>
      </c>
      <c r="O55" s="196">
        <v>2.14</v>
      </c>
      <c r="P55" s="196">
        <v>2.6</v>
      </c>
      <c r="Q55" s="196">
        <v>1.81</v>
      </c>
      <c r="R55" s="196">
        <v>6.18</v>
      </c>
      <c r="S55" s="196">
        <v>3.83</v>
      </c>
      <c r="T55" s="196">
        <v>0</v>
      </c>
      <c r="U55" s="196">
        <v>14.04</v>
      </c>
      <c r="V55" s="196">
        <v>4.6100000000000003</v>
      </c>
      <c r="W55" s="196">
        <v>0.25</v>
      </c>
      <c r="X55" s="196">
        <v>1.59</v>
      </c>
      <c r="Y55" s="196">
        <v>0</v>
      </c>
      <c r="Z55" s="196">
        <v>39.5</v>
      </c>
      <c r="AA55" s="196">
        <v>13.33</v>
      </c>
      <c r="AB55" s="196">
        <v>0</v>
      </c>
      <c r="AC55" s="196">
        <v>1.55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2.4</v>
      </c>
      <c r="AS55" s="196">
        <v>13.71</v>
      </c>
      <c r="AT55" s="196">
        <v>23.52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87.55</v>
      </c>
      <c r="L56" s="196">
        <v>56.06</v>
      </c>
      <c r="M56" s="196">
        <v>0</v>
      </c>
      <c r="N56" s="196">
        <v>1.28</v>
      </c>
      <c r="O56" s="196">
        <v>2.14</v>
      </c>
      <c r="P56" s="196">
        <v>2.6</v>
      </c>
      <c r="Q56" s="196">
        <v>1.81</v>
      </c>
      <c r="R56" s="196">
        <v>6.18</v>
      </c>
      <c r="S56" s="196">
        <v>3.83</v>
      </c>
      <c r="T56" s="196">
        <v>0</v>
      </c>
      <c r="U56" s="196">
        <v>14.04</v>
      </c>
      <c r="V56" s="196">
        <v>4.6100000000000003</v>
      </c>
      <c r="W56" s="196">
        <v>0.25</v>
      </c>
      <c r="X56" s="196">
        <v>1.59</v>
      </c>
      <c r="Y56" s="196">
        <v>0</v>
      </c>
      <c r="Z56" s="196">
        <v>39.5</v>
      </c>
      <c r="AA56" s="196">
        <v>13.33</v>
      </c>
      <c r="AB56" s="196">
        <v>0</v>
      </c>
      <c r="AC56" s="196">
        <v>1.55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2.4</v>
      </c>
      <c r="AS56" s="196">
        <v>13.71</v>
      </c>
      <c r="AT56" s="196">
        <v>23.52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87.55</v>
      </c>
      <c r="L57" s="196">
        <v>56.06</v>
      </c>
      <c r="M57" s="196">
        <v>0</v>
      </c>
      <c r="N57" s="196">
        <v>1.28</v>
      </c>
      <c r="O57" s="196">
        <v>2.14</v>
      </c>
      <c r="P57" s="196">
        <v>2.6</v>
      </c>
      <c r="Q57" s="196">
        <v>1.81</v>
      </c>
      <c r="R57" s="196">
        <v>6.18</v>
      </c>
      <c r="S57" s="196">
        <v>3.83</v>
      </c>
      <c r="T57" s="196">
        <v>0</v>
      </c>
      <c r="U57" s="196">
        <v>14.04</v>
      </c>
      <c r="V57" s="196">
        <v>4.6100000000000003</v>
      </c>
      <c r="W57" s="196">
        <v>0.25</v>
      </c>
      <c r="X57" s="196">
        <v>1.59</v>
      </c>
      <c r="Y57" s="196">
        <v>0</v>
      </c>
      <c r="Z57" s="196">
        <v>3</v>
      </c>
      <c r="AA57" s="196">
        <v>13.33</v>
      </c>
      <c r="AB57" s="196">
        <v>0</v>
      </c>
      <c r="AC57" s="196">
        <v>1.55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2.4</v>
      </c>
      <c r="AS57" s="196">
        <v>13.71</v>
      </c>
      <c r="AT57" s="196">
        <v>23.52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87.55</v>
      </c>
      <c r="L58" s="196">
        <v>56.06</v>
      </c>
      <c r="M58" s="196">
        <v>0</v>
      </c>
      <c r="N58" s="196">
        <v>1.28</v>
      </c>
      <c r="O58" s="196">
        <v>2.14</v>
      </c>
      <c r="P58" s="196">
        <v>2.6</v>
      </c>
      <c r="Q58" s="196">
        <v>1.81</v>
      </c>
      <c r="R58" s="196">
        <v>6.18</v>
      </c>
      <c r="S58" s="196">
        <v>3.83</v>
      </c>
      <c r="T58" s="196">
        <v>0</v>
      </c>
      <c r="U58" s="196">
        <v>14.04</v>
      </c>
      <c r="V58" s="196">
        <v>4.6100000000000003</v>
      </c>
      <c r="W58" s="196">
        <v>0.25</v>
      </c>
      <c r="X58" s="196">
        <v>1.59</v>
      </c>
      <c r="Y58" s="196">
        <v>0</v>
      </c>
      <c r="Z58" s="196">
        <v>3</v>
      </c>
      <c r="AA58" s="196">
        <v>13.33</v>
      </c>
      <c r="AB58" s="196">
        <v>0</v>
      </c>
      <c r="AC58" s="196">
        <v>1.55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2.4</v>
      </c>
      <c r="AS58" s="196">
        <v>13.71</v>
      </c>
      <c r="AT58" s="196">
        <v>23.52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87.55</v>
      </c>
      <c r="L59" s="196">
        <v>56.06</v>
      </c>
      <c r="M59" s="196">
        <v>0</v>
      </c>
      <c r="N59" s="196">
        <v>1.28</v>
      </c>
      <c r="O59" s="196">
        <v>2.14</v>
      </c>
      <c r="P59" s="196">
        <v>2.6</v>
      </c>
      <c r="Q59" s="196">
        <v>1.81</v>
      </c>
      <c r="R59" s="196">
        <v>6.18</v>
      </c>
      <c r="S59" s="196">
        <v>3.83</v>
      </c>
      <c r="T59" s="196">
        <v>0</v>
      </c>
      <c r="U59" s="196">
        <v>14.04</v>
      </c>
      <c r="V59" s="196">
        <v>4.6100000000000003</v>
      </c>
      <c r="W59" s="196">
        <v>0.25</v>
      </c>
      <c r="X59" s="196">
        <v>1.59</v>
      </c>
      <c r="Y59" s="196">
        <v>0</v>
      </c>
      <c r="Z59" s="196">
        <v>3</v>
      </c>
      <c r="AA59" s="196">
        <v>13.33</v>
      </c>
      <c r="AB59" s="196">
        <v>0</v>
      </c>
      <c r="AC59" s="196">
        <v>1.55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2.4</v>
      </c>
      <c r="AS59" s="196">
        <v>13.71</v>
      </c>
      <c r="AT59" s="196">
        <v>23.52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87.55</v>
      </c>
      <c r="L60" s="196">
        <v>56.06</v>
      </c>
      <c r="M60" s="196">
        <v>0</v>
      </c>
      <c r="N60" s="196">
        <v>1.28</v>
      </c>
      <c r="O60" s="196">
        <v>2.14</v>
      </c>
      <c r="P60" s="196">
        <v>2.6</v>
      </c>
      <c r="Q60" s="196">
        <v>1.81</v>
      </c>
      <c r="R60" s="196">
        <v>6.18</v>
      </c>
      <c r="S60" s="196">
        <v>3.83</v>
      </c>
      <c r="T60" s="196">
        <v>0</v>
      </c>
      <c r="U60" s="196">
        <v>14.04</v>
      </c>
      <c r="V60" s="196">
        <v>4.6100000000000003</v>
      </c>
      <c r="W60" s="196">
        <v>0.25</v>
      </c>
      <c r="X60" s="196">
        <v>1.59</v>
      </c>
      <c r="Y60" s="196">
        <v>0</v>
      </c>
      <c r="Z60" s="196">
        <v>3</v>
      </c>
      <c r="AA60" s="196">
        <v>13.33</v>
      </c>
      <c r="AB60" s="196">
        <v>0</v>
      </c>
      <c r="AC60" s="196">
        <v>1.55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2.4</v>
      </c>
      <c r="AS60" s="196">
        <v>13.71</v>
      </c>
      <c r="AT60" s="196">
        <v>23.52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87.55</v>
      </c>
      <c r="L61" s="196">
        <v>56.06</v>
      </c>
      <c r="M61" s="196">
        <v>0</v>
      </c>
      <c r="N61" s="196">
        <v>1.28</v>
      </c>
      <c r="O61" s="196">
        <v>2.14</v>
      </c>
      <c r="P61" s="196">
        <v>2.6</v>
      </c>
      <c r="Q61" s="196">
        <v>1.81</v>
      </c>
      <c r="R61" s="196">
        <v>6.18</v>
      </c>
      <c r="S61" s="196">
        <v>3.83</v>
      </c>
      <c r="T61" s="196">
        <v>0</v>
      </c>
      <c r="U61" s="196">
        <v>14.04</v>
      </c>
      <c r="V61" s="196">
        <v>4.6100000000000003</v>
      </c>
      <c r="W61" s="196">
        <v>0.25</v>
      </c>
      <c r="X61" s="196">
        <v>1.59</v>
      </c>
      <c r="Y61" s="196">
        <v>0</v>
      </c>
      <c r="Z61" s="196">
        <v>3</v>
      </c>
      <c r="AA61" s="196">
        <v>13.33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2.4</v>
      </c>
      <c r="AS61" s="196">
        <v>13.71</v>
      </c>
      <c r="AT61" s="196">
        <v>23.52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87.55</v>
      </c>
      <c r="L62" s="196">
        <v>56.06</v>
      </c>
      <c r="M62" s="196">
        <v>0</v>
      </c>
      <c r="N62" s="196">
        <v>1.28</v>
      </c>
      <c r="O62" s="196">
        <v>2.14</v>
      </c>
      <c r="P62" s="196">
        <v>2.6</v>
      </c>
      <c r="Q62" s="196">
        <v>1.81</v>
      </c>
      <c r="R62" s="196">
        <v>6.18</v>
      </c>
      <c r="S62" s="196">
        <v>3.83</v>
      </c>
      <c r="T62" s="196">
        <v>0</v>
      </c>
      <c r="U62" s="196">
        <v>14.04</v>
      </c>
      <c r="V62" s="196">
        <v>4.6100000000000003</v>
      </c>
      <c r="W62" s="196">
        <v>0.25</v>
      </c>
      <c r="X62" s="196">
        <v>1.59</v>
      </c>
      <c r="Y62" s="196">
        <v>0</v>
      </c>
      <c r="Z62" s="196">
        <v>3</v>
      </c>
      <c r="AA62" s="196">
        <v>13.33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2.4</v>
      </c>
      <c r="AS62" s="196">
        <v>13.71</v>
      </c>
      <c r="AT62" s="196">
        <v>23.52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87.55</v>
      </c>
      <c r="L63" s="196">
        <v>56.06</v>
      </c>
      <c r="M63" s="196">
        <v>0</v>
      </c>
      <c r="N63" s="196">
        <v>1.28</v>
      </c>
      <c r="O63" s="196">
        <v>2.14</v>
      </c>
      <c r="P63" s="196">
        <v>2.6</v>
      </c>
      <c r="Q63" s="196">
        <v>1.81</v>
      </c>
      <c r="R63" s="196">
        <v>6.18</v>
      </c>
      <c r="S63" s="196">
        <v>3.83</v>
      </c>
      <c r="T63" s="196">
        <v>0</v>
      </c>
      <c r="U63" s="196">
        <v>14.04</v>
      </c>
      <c r="V63" s="196">
        <v>4.6100000000000003</v>
      </c>
      <c r="W63" s="196">
        <v>0.25</v>
      </c>
      <c r="X63" s="196">
        <v>1.59</v>
      </c>
      <c r="Y63" s="196">
        <v>0</v>
      </c>
      <c r="Z63" s="196">
        <v>3</v>
      </c>
      <c r="AA63" s="196">
        <v>13.33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2.4</v>
      </c>
      <c r="AS63" s="196">
        <v>13.71</v>
      </c>
      <c r="AT63" s="196">
        <v>23.52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87.55</v>
      </c>
      <c r="L64" s="196">
        <v>56.06</v>
      </c>
      <c r="M64" s="196">
        <v>0</v>
      </c>
      <c r="N64" s="196">
        <v>1.28</v>
      </c>
      <c r="O64" s="196">
        <v>2.14</v>
      </c>
      <c r="P64" s="196">
        <v>2.6</v>
      </c>
      <c r="Q64" s="196">
        <v>1.81</v>
      </c>
      <c r="R64" s="196">
        <v>6.18</v>
      </c>
      <c r="S64" s="196">
        <v>3.83</v>
      </c>
      <c r="T64" s="196">
        <v>0</v>
      </c>
      <c r="U64" s="196">
        <v>14.04</v>
      </c>
      <c r="V64" s="196">
        <v>4.6100000000000003</v>
      </c>
      <c r="W64" s="196">
        <v>0.25</v>
      </c>
      <c r="X64" s="196">
        <v>1.59</v>
      </c>
      <c r="Y64" s="196">
        <v>0</v>
      </c>
      <c r="Z64" s="196">
        <v>3</v>
      </c>
      <c r="AA64" s="196">
        <v>13.33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2.4</v>
      </c>
      <c r="AS64" s="196">
        <v>13.71</v>
      </c>
      <c r="AT64" s="196">
        <v>23.52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87.55</v>
      </c>
      <c r="L65" s="196">
        <v>56.06</v>
      </c>
      <c r="M65" s="196">
        <v>0</v>
      </c>
      <c r="N65" s="196">
        <v>1.28</v>
      </c>
      <c r="O65" s="196">
        <v>2.14</v>
      </c>
      <c r="P65" s="196">
        <v>2.6</v>
      </c>
      <c r="Q65" s="196">
        <v>1.81</v>
      </c>
      <c r="R65" s="196">
        <v>6.18</v>
      </c>
      <c r="S65" s="196">
        <v>3.83</v>
      </c>
      <c r="T65" s="196">
        <v>0</v>
      </c>
      <c r="U65" s="196">
        <v>14.04</v>
      </c>
      <c r="V65" s="196">
        <v>4.6100000000000003</v>
      </c>
      <c r="W65" s="196">
        <v>0.25</v>
      </c>
      <c r="X65" s="196">
        <v>1.59</v>
      </c>
      <c r="Y65" s="196">
        <v>0</v>
      </c>
      <c r="Z65" s="196">
        <v>3</v>
      </c>
      <c r="AA65" s="196">
        <v>13.33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2.4</v>
      </c>
      <c r="AS65" s="196">
        <v>13.71</v>
      </c>
      <c r="AT65" s="196">
        <v>23.52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87.55</v>
      </c>
      <c r="L66" s="196">
        <v>56.06</v>
      </c>
      <c r="M66" s="196">
        <v>0</v>
      </c>
      <c r="N66" s="196">
        <v>1.28</v>
      </c>
      <c r="O66" s="196">
        <v>2.14</v>
      </c>
      <c r="P66" s="196">
        <v>2.6</v>
      </c>
      <c r="Q66" s="196">
        <v>1.81</v>
      </c>
      <c r="R66" s="196">
        <v>6.18</v>
      </c>
      <c r="S66" s="196">
        <v>3.83</v>
      </c>
      <c r="T66" s="196">
        <v>0</v>
      </c>
      <c r="U66" s="196">
        <v>14.04</v>
      </c>
      <c r="V66" s="196">
        <v>4.6100000000000003</v>
      </c>
      <c r="W66" s="196">
        <v>0.25</v>
      </c>
      <c r="X66" s="196">
        <v>1.59</v>
      </c>
      <c r="Y66" s="196">
        <v>0</v>
      </c>
      <c r="Z66" s="196">
        <v>3</v>
      </c>
      <c r="AA66" s="196">
        <v>13.33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2.4</v>
      </c>
      <c r="AS66" s="196">
        <v>13.71</v>
      </c>
      <c r="AT66" s="196">
        <v>23.52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87.55</v>
      </c>
      <c r="L67" s="196">
        <v>56.06</v>
      </c>
      <c r="M67" s="196">
        <v>0</v>
      </c>
      <c r="N67" s="196">
        <v>1.28</v>
      </c>
      <c r="O67" s="196">
        <v>2.14</v>
      </c>
      <c r="P67" s="196">
        <v>2.6</v>
      </c>
      <c r="Q67" s="196">
        <v>1.81</v>
      </c>
      <c r="R67" s="196">
        <v>6.18</v>
      </c>
      <c r="S67" s="196">
        <v>3.83</v>
      </c>
      <c r="T67" s="196">
        <v>0</v>
      </c>
      <c r="U67" s="196">
        <v>14.04</v>
      </c>
      <c r="V67" s="196">
        <v>4.6100000000000003</v>
      </c>
      <c r="W67" s="196">
        <v>0.25</v>
      </c>
      <c r="X67" s="196">
        <v>1.59</v>
      </c>
      <c r="Y67" s="196">
        <v>0</v>
      </c>
      <c r="Z67" s="196">
        <v>3</v>
      </c>
      <c r="AA67" s="196">
        <v>13.33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2.4</v>
      </c>
      <c r="AS67" s="196">
        <v>13.71</v>
      </c>
      <c r="AT67" s="196">
        <v>23.52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87.55</v>
      </c>
      <c r="L68" s="196">
        <v>56.06</v>
      </c>
      <c r="M68" s="196">
        <v>0</v>
      </c>
      <c r="N68" s="196">
        <v>1.28</v>
      </c>
      <c r="O68" s="196">
        <v>2.14</v>
      </c>
      <c r="P68" s="196">
        <v>2.6</v>
      </c>
      <c r="Q68" s="196">
        <v>1.81</v>
      </c>
      <c r="R68" s="196">
        <v>6.18</v>
      </c>
      <c r="S68" s="196">
        <v>3.83</v>
      </c>
      <c r="T68" s="196">
        <v>0</v>
      </c>
      <c r="U68" s="196">
        <v>14.04</v>
      </c>
      <c r="V68" s="196">
        <v>0.2</v>
      </c>
      <c r="W68" s="196">
        <v>0.25</v>
      </c>
      <c r="X68" s="196">
        <v>1.59</v>
      </c>
      <c r="Y68" s="196">
        <v>0</v>
      </c>
      <c r="Z68" s="196">
        <v>3</v>
      </c>
      <c r="AA68" s="196">
        <v>13.33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2.4</v>
      </c>
      <c r="AS68" s="196">
        <v>13.71</v>
      </c>
      <c r="AT68" s="196">
        <v>23.52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87.55</v>
      </c>
      <c r="L69" s="196">
        <v>56.06</v>
      </c>
      <c r="M69" s="196">
        <v>0</v>
      </c>
      <c r="N69" s="196">
        <v>1.28</v>
      </c>
      <c r="O69" s="196">
        <v>2.14</v>
      </c>
      <c r="P69" s="196">
        <v>2.6</v>
      </c>
      <c r="Q69" s="196">
        <v>0.56000000000000005</v>
      </c>
      <c r="R69" s="196">
        <v>6.18</v>
      </c>
      <c r="S69" s="196">
        <v>0.82</v>
      </c>
      <c r="T69" s="196">
        <v>0</v>
      </c>
      <c r="U69" s="196">
        <v>14.04</v>
      </c>
      <c r="V69" s="196">
        <v>0.2</v>
      </c>
      <c r="W69" s="196">
        <v>0.25</v>
      </c>
      <c r="X69" s="196">
        <v>1.59</v>
      </c>
      <c r="Y69" s="196">
        <v>0</v>
      </c>
      <c r="Z69" s="196">
        <v>3</v>
      </c>
      <c r="AA69" s="196">
        <v>13.33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2.4</v>
      </c>
      <c r="AS69" s="196">
        <v>13.71</v>
      </c>
      <c r="AT69" s="196">
        <v>23.52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19.07</v>
      </c>
      <c r="L70" s="196">
        <v>44.16</v>
      </c>
      <c r="M70" s="196">
        <v>0</v>
      </c>
      <c r="N70" s="196">
        <v>1.28</v>
      </c>
      <c r="O70" s="196">
        <v>2.14</v>
      </c>
      <c r="P70" s="196">
        <v>2.6</v>
      </c>
      <c r="Q70" s="196">
        <v>0.06</v>
      </c>
      <c r="R70" s="196">
        <v>0.45</v>
      </c>
      <c r="S70" s="196">
        <v>0.16</v>
      </c>
      <c r="T70" s="196">
        <v>0</v>
      </c>
      <c r="U70" s="196">
        <v>14.04</v>
      </c>
      <c r="V70" s="196">
        <v>0.2</v>
      </c>
      <c r="W70" s="196">
        <v>0.25</v>
      </c>
      <c r="X70" s="196">
        <v>1.59</v>
      </c>
      <c r="Y70" s="196">
        <v>0</v>
      </c>
      <c r="Z70" s="196">
        <v>3</v>
      </c>
      <c r="AA70" s="196">
        <v>0.97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2.4</v>
      </c>
      <c r="AS70" s="196">
        <v>13.71</v>
      </c>
      <c r="AT70" s="196">
        <v>23.52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6.96</v>
      </c>
      <c r="L71" s="196">
        <v>44.16</v>
      </c>
      <c r="M71" s="196">
        <v>0</v>
      </c>
      <c r="N71" s="196">
        <v>1.28</v>
      </c>
      <c r="O71" s="196">
        <v>2.14</v>
      </c>
      <c r="P71" s="196">
        <v>2.6</v>
      </c>
      <c r="Q71" s="196">
        <v>0.06</v>
      </c>
      <c r="R71" s="196">
        <v>0.45</v>
      </c>
      <c r="S71" s="196">
        <v>0.16</v>
      </c>
      <c r="T71" s="196">
        <v>0</v>
      </c>
      <c r="U71" s="196">
        <v>14.04</v>
      </c>
      <c r="V71" s="196">
        <v>0.2</v>
      </c>
      <c r="W71" s="196">
        <v>0.25</v>
      </c>
      <c r="X71" s="196">
        <v>1.59</v>
      </c>
      <c r="Y71" s="196">
        <v>0</v>
      </c>
      <c r="Z71" s="196">
        <v>3</v>
      </c>
      <c r="AA71" s="196">
        <v>0.82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4.32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2.4</v>
      </c>
      <c r="AS71" s="196">
        <v>13.71</v>
      </c>
      <c r="AT71" s="196">
        <v>23.52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6.96</v>
      </c>
      <c r="L72" s="196">
        <v>44.16</v>
      </c>
      <c r="M72" s="196">
        <v>0</v>
      </c>
      <c r="N72" s="196">
        <v>1.28</v>
      </c>
      <c r="O72" s="196">
        <v>2.14</v>
      </c>
      <c r="P72" s="196">
        <v>2.6</v>
      </c>
      <c r="Q72" s="196">
        <v>0.06</v>
      </c>
      <c r="R72" s="196">
        <v>0.45</v>
      </c>
      <c r="S72" s="196">
        <v>0.16</v>
      </c>
      <c r="T72" s="196">
        <v>0</v>
      </c>
      <c r="U72" s="196">
        <v>14.04</v>
      </c>
      <c r="V72" s="196">
        <v>0.2</v>
      </c>
      <c r="W72" s="196">
        <v>0.25</v>
      </c>
      <c r="X72" s="196">
        <v>1.59</v>
      </c>
      <c r="Y72" s="196">
        <v>0</v>
      </c>
      <c r="Z72" s="196">
        <v>3</v>
      </c>
      <c r="AA72" s="196">
        <v>0.82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4.32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2.4</v>
      </c>
      <c r="AS72" s="196">
        <v>13.71</v>
      </c>
      <c r="AT72" s="196">
        <v>23.52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6.96</v>
      </c>
      <c r="L73" s="196">
        <v>44.16</v>
      </c>
      <c r="M73" s="196">
        <v>0</v>
      </c>
      <c r="N73" s="196">
        <v>1.28</v>
      </c>
      <c r="O73" s="196">
        <v>2.14</v>
      </c>
      <c r="P73" s="196">
        <v>2.6</v>
      </c>
      <c r="Q73" s="196">
        <v>0.06</v>
      </c>
      <c r="R73" s="196">
        <v>0.45</v>
      </c>
      <c r="S73" s="196">
        <v>0.16</v>
      </c>
      <c r="T73" s="196">
        <v>0</v>
      </c>
      <c r="U73" s="196">
        <v>14.04</v>
      </c>
      <c r="V73" s="196">
        <v>0.2</v>
      </c>
      <c r="W73" s="196">
        <v>0.25</v>
      </c>
      <c r="X73" s="196">
        <v>1.59</v>
      </c>
      <c r="Y73" s="196">
        <v>0</v>
      </c>
      <c r="Z73" s="196">
        <v>3</v>
      </c>
      <c r="AA73" s="196">
        <v>0.82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4.32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2.4</v>
      </c>
      <c r="AS73" s="196">
        <v>13.71</v>
      </c>
      <c r="AT73" s="196">
        <v>23.52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6.96</v>
      </c>
      <c r="L74" s="196">
        <v>44.16</v>
      </c>
      <c r="M74" s="196">
        <v>0</v>
      </c>
      <c r="N74" s="196">
        <v>1.28</v>
      </c>
      <c r="O74" s="196">
        <v>2.14</v>
      </c>
      <c r="P74" s="196">
        <v>2.6</v>
      </c>
      <c r="Q74" s="196">
        <v>0.06</v>
      </c>
      <c r="R74" s="196">
        <v>0.45</v>
      </c>
      <c r="S74" s="196">
        <v>0.16</v>
      </c>
      <c r="T74" s="196">
        <v>0</v>
      </c>
      <c r="U74" s="196">
        <v>14.04</v>
      </c>
      <c r="V74" s="196">
        <v>0.2</v>
      </c>
      <c r="W74" s="196">
        <v>0.25</v>
      </c>
      <c r="X74" s="196">
        <v>1.59</v>
      </c>
      <c r="Y74" s="196">
        <v>0</v>
      </c>
      <c r="Z74" s="196">
        <v>3</v>
      </c>
      <c r="AA74" s="196">
        <v>0.82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4.32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2.4</v>
      </c>
      <c r="AS74" s="196">
        <v>13.71</v>
      </c>
      <c r="AT74" s="196">
        <v>23.52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6.96</v>
      </c>
      <c r="L75" s="196">
        <v>44.16</v>
      </c>
      <c r="M75" s="196">
        <v>0</v>
      </c>
      <c r="N75" s="196">
        <v>1.28</v>
      </c>
      <c r="O75" s="196">
        <v>2.14</v>
      </c>
      <c r="P75" s="196">
        <v>2.6</v>
      </c>
      <c r="Q75" s="196">
        <v>0.06</v>
      </c>
      <c r="R75" s="196">
        <v>0.45</v>
      </c>
      <c r="S75" s="196">
        <v>0.16</v>
      </c>
      <c r="T75" s="196">
        <v>0</v>
      </c>
      <c r="U75" s="196">
        <v>14.04</v>
      </c>
      <c r="V75" s="196">
        <v>0.2</v>
      </c>
      <c r="W75" s="196">
        <v>0.25</v>
      </c>
      <c r="X75" s="196">
        <v>1.59</v>
      </c>
      <c r="Y75" s="196">
        <v>0</v>
      </c>
      <c r="Z75" s="196">
        <v>3</v>
      </c>
      <c r="AA75" s="196">
        <v>0.82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2.4</v>
      </c>
      <c r="AS75" s="196">
        <v>13.71</v>
      </c>
      <c r="AT75" s="196">
        <v>23.52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6.96</v>
      </c>
      <c r="L76" s="196">
        <v>44.16</v>
      </c>
      <c r="M76" s="196">
        <v>0</v>
      </c>
      <c r="N76" s="196">
        <v>1.28</v>
      </c>
      <c r="O76" s="196">
        <v>2.14</v>
      </c>
      <c r="P76" s="196">
        <v>2.6</v>
      </c>
      <c r="Q76" s="196">
        <v>0.06</v>
      </c>
      <c r="R76" s="196">
        <v>0.45</v>
      </c>
      <c r="S76" s="196">
        <v>0.16</v>
      </c>
      <c r="T76" s="196">
        <v>0</v>
      </c>
      <c r="U76" s="196">
        <v>14.04</v>
      </c>
      <c r="V76" s="196">
        <v>0.2</v>
      </c>
      <c r="W76" s="196">
        <v>0.25</v>
      </c>
      <c r="X76" s="196">
        <v>1.59</v>
      </c>
      <c r="Y76" s="196">
        <v>0</v>
      </c>
      <c r="Z76" s="196">
        <v>3</v>
      </c>
      <c r="AA76" s="196">
        <v>0.82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2.4</v>
      </c>
      <c r="AS76" s="196">
        <v>13.82</v>
      </c>
      <c r="AT76" s="196">
        <v>23.52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6.96</v>
      </c>
      <c r="L77" s="196">
        <v>44.16</v>
      </c>
      <c r="M77" s="196">
        <v>0</v>
      </c>
      <c r="N77" s="196">
        <v>1.28</v>
      </c>
      <c r="O77" s="196">
        <v>2.14</v>
      </c>
      <c r="P77" s="196">
        <v>2.6</v>
      </c>
      <c r="Q77" s="196">
        <v>0.06</v>
      </c>
      <c r="R77" s="196">
        <v>0.45</v>
      </c>
      <c r="S77" s="196">
        <v>0.16</v>
      </c>
      <c r="T77" s="196">
        <v>0</v>
      </c>
      <c r="U77" s="196">
        <v>14.04</v>
      </c>
      <c r="V77" s="196">
        <v>0.2</v>
      </c>
      <c r="W77" s="196">
        <v>0.25</v>
      </c>
      <c r="X77" s="196">
        <v>1.59</v>
      </c>
      <c r="Y77" s="196">
        <v>0</v>
      </c>
      <c r="Z77" s="196">
        <v>3</v>
      </c>
      <c r="AA77" s="196">
        <v>0.82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2.4</v>
      </c>
      <c r="AS77" s="196">
        <v>13.82</v>
      </c>
      <c r="AT77" s="196">
        <v>23.52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6.96</v>
      </c>
      <c r="L78" s="196">
        <v>44.16</v>
      </c>
      <c r="M78" s="196">
        <v>0</v>
      </c>
      <c r="N78" s="196">
        <v>1.28</v>
      </c>
      <c r="O78" s="196">
        <v>2.14</v>
      </c>
      <c r="P78" s="196">
        <v>2.6</v>
      </c>
      <c r="Q78" s="196">
        <v>0.06</v>
      </c>
      <c r="R78" s="196">
        <v>0.45</v>
      </c>
      <c r="S78" s="196">
        <v>0.16</v>
      </c>
      <c r="T78" s="196">
        <v>0</v>
      </c>
      <c r="U78" s="196">
        <v>14.04</v>
      </c>
      <c r="V78" s="196">
        <v>0.2</v>
      </c>
      <c r="W78" s="196">
        <v>0.25</v>
      </c>
      <c r="X78" s="196">
        <v>1.59</v>
      </c>
      <c r="Y78" s="196">
        <v>0</v>
      </c>
      <c r="Z78" s="196">
        <v>3</v>
      </c>
      <c r="AA78" s="196">
        <v>0.82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2.4</v>
      </c>
      <c r="AS78" s="196">
        <v>13.82</v>
      </c>
      <c r="AT78" s="196">
        <v>23.52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6.96</v>
      </c>
      <c r="L79" s="196">
        <v>44.16</v>
      </c>
      <c r="M79" s="196">
        <v>0</v>
      </c>
      <c r="N79" s="196">
        <v>1.28</v>
      </c>
      <c r="O79" s="196">
        <v>2.14</v>
      </c>
      <c r="P79" s="196">
        <v>2.6</v>
      </c>
      <c r="Q79" s="196">
        <v>0.06</v>
      </c>
      <c r="R79" s="196">
        <v>0.45</v>
      </c>
      <c r="S79" s="196">
        <v>0.16</v>
      </c>
      <c r="T79" s="196">
        <v>0</v>
      </c>
      <c r="U79" s="196">
        <v>14.04</v>
      </c>
      <c r="V79" s="196">
        <v>0.2</v>
      </c>
      <c r="W79" s="196">
        <v>0.25</v>
      </c>
      <c r="X79" s="196">
        <v>1.59</v>
      </c>
      <c r="Y79" s="196">
        <v>0</v>
      </c>
      <c r="Z79" s="196">
        <v>3</v>
      </c>
      <c r="AA79" s="196">
        <v>0.82</v>
      </c>
      <c r="AB79" s="196">
        <v>0</v>
      </c>
      <c r="AC79" s="196">
        <v>1.25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12.6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2.4</v>
      </c>
      <c r="AS79" s="196">
        <v>13.82</v>
      </c>
      <c r="AT79" s="196">
        <v>23.52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6.96</v>
      </c>
      <c r="L80" s="196">
        <v>44.16</v>
      </c>
      <c r="M80" s="196">
        <v>0</v>
      </c>
      <c r="N80" s="196">
        <v>1.28</v>
      </c>
      <c r="O80" s="196">
        <v>2.14</v>
      </c>
      <c r="P80" s="196">
        <v>2.6</v>
      </c>
      <c r="Q80" s="196">
        <v>0.06</v>
      </c>
      <c r="R80" s="196">
        <v>0.45</v>
      </c>
      <c r="S80" s="196">
        <v>0.16</v>
      </c>
      <c r="T80" s="196">
        <v>0</v>
      </c>
      <c r="U80" s="196">
        <v>14.04</v>
      </c>
      <c r="V80" s="196">
        <v>0.2</v>
      </c>
      <c r="W80" s="196">
        <v>0.25</v>
      </c>
      <c r="X80" s="196">
        <v>1.59</v>
      </c>
      <c r="Y80" s="196">
        <v>0</v>
      </c>
      <c r="Z80" s="196">
        <v>3</v>
      </c>
      <c r="AA80" s="196">
        <v>0.82</v>
      </c>
      <c r="AB80" s="196">
        <v>0</v>
      </c>
      <c r="AC80" s="196">
        <v>1.25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12.6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2.4</v>
      </c>
      <c r="AS80" s="196">
        <v>13.82</v>
      </c>
      <c r="AT80" s="196">
        <v>23.52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6.96</v>
      </c>
      <c r="L81" s="196">
        <v>40.33</v>
      </c>
      <c r="M81" s="196">
        <v>0</v>
      </c>
      <c r="N81" s="196">
        <v>1.28</v>
      </c>
      <c r="O81" s="196">
        <v>2.14</v>
      </c>
      <c r="P81" s="196">
        <v>2.6</v>
      </c>
      <c r="Q81" s="196">
        <v>0.06</v>
      </c>
      <c r="R81" s="196">
        <v>0.45</v>
      </c>
      <c r="S81" s="196">
        <v>0.16</v>
      </c>
      <c r="T81" s="196">
        <v>0</v>
      </c>
      <c r="U81" s="196">
        <v>14.04</v>
      </c>
      <c r="V81" s="196">
        <v>0.2</v>
      </c>
      <c r="W81" s="196">
        <v>0.25</v>
      </c>
      <c r="X81" s="196">
        <v>1.59</v>
      </c>
      <c r="Y81" s="196">
        <v>0</v>
      </c>
      <c r="Z81" s="196">
        <v>3</v>
      </c>
      <c r="AA81" s="196">
        <v>0.82</v>
      </c>
      <c r="AB81" s="196">
        <v>0</v>
      </c>
      <c r="AC81" s="196">
        <v>1.25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12.6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2.4</v>
      </c>
      <c r="AS81" s="196">
        <v>13.85</v>
      </c>
      <c r="AT81" s="196">
        <v>23.52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6.96</v>
      </c>
      <c r="L82" s="196">
        <v>40.33</v>
      </c>
      <c r="M82" s="196">
        <v>0</v>
      </c>
      <c r="N82" s="196">
        <v>1.28</v>
      </c>
      <c r="O82" s="196">
        <v>2.14</v>
      </c>
      <c r="P82" s="196">
        <v>2.6</v>
      </c>
      <c r="Q82" s="196">
        <v>0.06</v>
      </c>
      <c r="R82" s="196">
        <v>0.45</v>
      </c>
      <c r="S82" s="196">
        <v>0.16</v>
      </c>
      <c r="T82" s="196">
        <v>0</v>
      </c>
      <c r="U82" s="196">
        <v>14.04</v>
      </c>
      <c r="V82" s="196">
        <v>0.2</v>
      </c>
      <c r="W82" s="196">
        <v>0.25</v>
      </c>
      <c r="X82" s="196">
        <v>1.59</v>
      </c>
      <c r="Y82" s="196">
        <v>0</v>
      </c>
      <c r="Z82" s="196">
        <v>3</v>
      </c>
      <c r="AA82" s="196">
        <v>0.82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12.6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2.4</v>
      </c>
      <c r="AS82" s="196">
        <v>13.88</v>
      </c>
      <c r="AT82" s="196">
        <v>23.52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87.55</v>
      </c>
      <c r="L83" s="196">
        <v>55.65</v>
      </c>
      <c r="M83" s="196">
        <v>0</v>
      </c>
      <c r="N83" s="196">
        <v>1.28</v>
      </c>
      <c r="O83" s="196">
        <v>2.14</v>
      </c>
      <c r="P83" s="196">
        <v>2.6</v>
      </c>
      <c r="Q83" s="196">
        <v>0.56000000000000005</v>
      </c>
      <c r="R83" s="196">
        <v>0.45</v>
      </c>
      <c r="S83" s="196">
        <v>0.82</v>
      </c>
      <c r="T83" s="196">
        <v>0</v>
      </c>
      <c r="U83" s="196">
        <v>14.04</v>
      </c>
      <c r="V83" s="196">
        <v>0.2</v>
      </c>
      <c r="W83" s="196">
        <v>0.25</v>
      </c>
      <c r="X83" s="196">
        <v>1.59</v>
      </c>
      <c r="Y83" s="196">
        <v>0</v>
      </c>
      <c r="Z83" s="196">
        <v>3</v>
      </c>
      <c r="AA83" s="196">
        <v>0.82</v>
      </c>
      <c r="AB83" s="196">
        <v>0</v>
      </c>
      <c r="AC83" s="196">
        <v>1.55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2.4</v>
      </c>
      <c r="AS83" s="196">
        <v>13.88</v>
      </c>
      <c r="AT83" s="196">
        <v>23.52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87.55</v>
      </c>
      <c r="L84" s="196">
        <v>40.33</v>
      </c>
      <c r="M84" s="196">
        <v>0</v>
      </c>
      <c r="N84" s="196">
        <v>1.28</v>
      </c>
      <c r="O84" s="196">
        <v>2.14</v>
      </c>
      <c r="P84" s="196">
        <v>2.6</v>
      </c>
      <c r="Q84" s="196">
        <v>0.56000000000000005</v>
      </c>
      <c r="R84" s="196">
        <v>0.45</v>
      </c>
      <c r="S84" s="196">
        <v>0.82</v>
      </c>
      <c r="T84" s="196">
        <v>0</v>
      </c>
      <c r="U84" s="196">
        <v>14.04</v>
      </c>
      <c r="V84" s="196">
        <v>0.2</v>
      </c>
      <c r="W84" s="196">
        <v>0.25</v>
      </c>
      <c r="X84" s="196">
        <v>1.59</v>
      </c>
      <c r="Y84" s="196">
        <v>0</v>
      </c>
      <c r="Z84" s="196">
        <v>3</v>
      </c>
      <c r="AA84" s="196">
        <v>9.7200000000000006</v>
      </c>
      <c r="AB84" s="196">
        <v>0</v>
      </c>
      <c r="AC84" s="196">
        <v>1.55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2.4</v>
      </c>
      <c r="AS84" s="196">
        <v>13.88</v>
      </c>
      <c r="AT84" s="196">
        <v>23.52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87.55</v>
      </c>
      <c r="L85" s="196">
        <v>55.65</v>
      </c>
      <c r="M85" s="196">
        <v>0</v>
      </c>
      <c r="N85" s="196">
        <v>1.28</v>
      </c>
      <c r="O85" s="196">
        <v>2.14</v>
      </c>
      <c r="P85" s="196">
        <v>2.6</v>
      </c>
      <c r="Q85" s="196">
        <v>1.81</v>
      </c>
      <c r="R85" s="196">
        <v>6.38</v>
      </c>
      <c r="S85" s="196">
        <v>3.83</v>
      </c>
      <c r="T85" s="196">
        <v>0</v>
      </c>
      <c r="U85" s="196">
        <v>14.04</v>
      </c>
      <c r="V85" s="196">
        <v>4.6100000000000003</v>
      </c>
      <c r="W85" s="196">
        <v>0.25</v>
      </c>
      <c r="X85" s="196">
        <v>1.59</v>
      </c>
      <c r="Y85" s="196">
        <v>0</v>
      </c>
      <c r="Z85" s="196">
        <v>3</v>
      </c>
      <c r="AA85" s="196">
        <v>9.7200000000000006</v>
      </c>
      <c r="AB85" s="196">
        <v>0</v>
      </c>
      <c r="AC85" s="196">
        <v>1.55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2.4</v>
      </c>
      <c r="AS85" s="196">
        <v>13.88</v>
      </c>
      <c r="AT85" s="196">
        <v>23.52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87.55</v>
      </c>
      <c r="L86" s="196">
        <v>55.65</v>
      </c>
      <c r="M86" s="196">
        <v>0</v>
      </c>
      <c r="N86" s="196">
        <v>1.28</v>
      </c>
      <c r="O86" s="196">
        <v>2.14</v>
      </c>
      <c r="P86" s="196">
        <v>2.6</v>
      </c>
      <c r="Q86" s="196">
        <v>1.81</v>
      </c>
      <c r="R86" s="196">
        <v>6.38</v>
      </c>
      <c r="S86" s="196">
        <v>3.83</v>
      </c>
      <c r="T86" s="196">
        <v>0</v>
      </c>
      <c r="U86" s="196">
        <v>14.04</v>
      </c>
      <c r="V86" s="196">
        <v>4.6100000000000003</v>
      </c>
      <c r="W86" s="196">
        <v>0.25</v>
      </c>
      <c r="X86" s="196">
        <v>1.59</v>
      </c>
      <c r="Y86" s="196">
        <v>0</v>
      </c>
      <c r="Z86" s="196">
        <v>8.44</v>
      </c>
      <c r="AA86" s="196">
        <v>9.7200000000000006</v>
      </c>
      <c r="AB86" s="196">
        <v>0</v>
      </c>
      <c r="AC86" s="196">
        <v>1.55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2.4</v>
      </c>
      <c r="AS86" s="196">
        <v>13.88</v>
      </c>
      <c r="AT86" s="196">
        <v>23.52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87.55</v>
      </c>
      <c r="L87" s="196">
        <v>55.65</v>
      </c>
      <c r="M87" s="196">
        <v>0</v>
      </c>
      <c r="N87" s="196">
        <v>1.28</v>
      </c>
      <c r="O87" s="196">
        <v>2.14</v>
      </c>
      <c r="P87" s="196">
        <v>2.6</v>
      </c>
      <c r="Q87" s="196">
        <v>1.81</v>
      </c>
      <c r="R87" s="196">
        <v>6.38</v>
      </c>
      <c r="S87" s="196">
        <v>3.83</v>
      </c>
      <c r="T87" s="196">
        <v>0</v>
      </c>
      <c r="U87" s="196">
        <v>14.04</v>
      </c>
      <c r="V87" s="196">
        <v>4.6100000000000003</v>
      </c>
      <c r="W87" s="196">
        <v>0.25</v>
      </c>
      <c r="X87" s="196">
        <v>1.59</v>
      </c>
      <c r="Y87" s="196">
        <v>0</v>
      </c>
      <c r="Z87" s="196">
        <v>8.44</v>
      </c>
      <c r="AA87" s="196">
        <v>9.7200000000000006</v>
      </c>
      <c r="AB87" s="196">
        <v>0</v>
      </c>
      <c r="AC87" s="196">
        <v>1.55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2.4</v>
      </c>
      <c r="AS87" s="196">
        <v>13.88</v>
      </c>
      <c r="AT87" s="196">
        <v>23.52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87.55</v>
      </c>
      <c r="L88" s="196">
        <v>55.65</v>
      </c>
      <c r="M88" s="196">
        <v>0</v>
      </c>
      <c r="N88" s="196">
        <v>1.28</v>
      </c>
      <c r="O88" s="196">
        <v>2.14</v>
      </c>
      <c r="P88" s="196">
        <v>2.6</v>
      </c>
      <c r="Q88" s="196">
        <v>1.81</v>
      </c>
      <c r="R88" s="196">
        <v>6.38</v>
      </c>
      <c r="S88" s="196">
        <v>3.83</v>
      </c>
      <c r="T88" s="196">
        <v>0</v>
      </c>
      <c r="U88" s="196">
        <v>14.04</v>
      </c>
      <c r="V88" s="196">
        <v>4.6100000000000003</v>
      </c>
      <c r="W88" s="196">
        <v>0.25</v>
      </c>
      <c r="X88" s="196">
        <v>1.59</v>
      </c>
      <c r="Y88" s="196">
        <v>0</v>
      </c>
      <c r="Z88" s="196">
        <v>3</v>
      </c>
      <c r="AA88" s="196">
        <v>9.7200000000000006</v>
      </c>
      <c r="AB88" s="196">
        <v>0</v>
      </c>
      <c r="AC88" s="196">
        <v>1.55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2.4</v>
      </c>
      <c r="AS88" s="196">
        <v>13.88</v>
      </c>
      <c r="AT88" s="196">
        <v>23.52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87.55</v>
      </c>
      <c r="L89" s="196">
        <v>55.65</v>
      </c>
      <c r="M89" s="196">
        <v>0</v>
      </c>
      <c r="N89" s="196">
        <v>1.28</v>
      </c>
      <c r="O89" s="196">
        <v>2.14</v>
      </c>
      <c r="P89" s="196">
        <v>2.6</v>
      </c>
      <c r="Q89" s="196">
        <v>1.81</v>
      </c>
      <c r="R89" s="196">
        <v>6.38</v>
      </c>
      <c r="S89" s="196">
        <v>3.83</v>
      </c>
      <c r="T89" s="196">
        <v>0</v>
      </c>
      <c r="U89" s="196">
        <v>14.04</v>
      </c>
      <c r="V89" s="196">
        <v>4.6100000000000003</v>
      </c>
      <c r="W89" s="196">
        <v>0.25</v>
      </c>
      <c r="X89" s="196">
        <v>1.59</v>
      </c>
      <c r="Y89" s="196">
        <v>0</v>
      </c>
      <c r="Z89" s="196">
        <v>3</v>
      </c>
      <c r="AA89" s="196">
        <v>9.7200000000000006</v>
      </c>
      <c r="AB89" s="196">
        <v>0</v>
      </c>
      <c r="AC89" s="196">
        <v>1.55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9.2799999999999994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2.4</v>
      </c>
      <c r="AS89" s="196">
        <v>13.88</v>
      </c>
      <c r="AT89" s="196">
        <v>23.52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87.55</v>
      </c>
      <c r="L90" s="196">
        <v>55.65</v>
      </c>
      <c r="M90" s="196">
        <v>0</v>
      </c>
      <c r="N90" s="196">
        <v>1.28</v>
      </c>
      <c r="O90" s="196">
        <v>2.14</v>
      </c>
      <c r="P90" s="196">
        <v>2.6</v>
      </c>
      <c r="Q90" s="196">
        <v>1.81</v>
      </c>
      <c r="R90" s="196">
        <v>6.38</v>
      </c>
      <c r="S90" s="196">
        <v>3.83</v>
      </c>
      <c r="T90" s="196">
        <v>0</v>
      </c>
      <c r="U90" s="196">
        <v>14.04</v>
      </c>
      <c r="V90" s="196">
        <v>4.6100000000000003</v>
      </c>
      <c r="W90" s="196">
        <v>0.25</v>
      </c>
      <c r="X90" s="196">
        <v>1.59</v>
      </c>
      <c r="Y90" s="196">
        <v>0</v>
      </c>
      <c r="Z90" s="196">
        <v>3</v>
      </c>
      <c r="AA90" s="196">
        <v>10.92</v>
      </c>
      <c r="AB90" s="196">
        <v>0</v>
      </c>
      <c r="AC90" s="196">
        <v>1.55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9.2799999999999994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2.4</v>
      </c>
      <c r="AS90" s="196">
        <v>13.88</v>
      </c>
      <c r="AT90" s="196">
        <v>23.52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87.55</v>
      </c>
      <c r="L91" s="196">
        <v>55.65</v>
      </c>
      <c r="M91" s="196">
        <v>0</v>
      </c>
      <c r="N91" s="196">
        <v>1.28</v>
      </c>
      <c r="O91" s="196">
        <v>2.14</v>
      </c>
      <c r="P91" s="196">
        <v>2.6</v>
      </c>
      <c r="Q91" s="196">
        <v>1.81</v>
      </c>
      <c r="R91" s="196">
        <v>5.42</v>
      </c>
      <c r="S91" s="196">
        <v>3.83</v>
      </c>
      <c r="T91" s="196">
        <v>0</v>
      </c>
      <c r="U91" s="196">
        <v>14.04</v>
      </c>
      <c r="V91" s="196">
        <v>4.6100000000000003</v>
      </c>
      <c r="W91" s="196">
        <v>0.25</v>
      </c>
      <c r="X91" s="196">
        <v>1.59</v>
      </c>
      <c r="Y91" s="196">
        <v>0</v>
      </c>
      <c r="Z91" s="196">
        <v>29.5</v>
      </c>
      <c r="AA91" s="196">
        <v>9.7200000000000006</v>
      </c>
      <c r="AB91" s="196">
        <v>0</v>
      </c>
      <c r="AC91" s="196">
        <v>1.55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9.2799999999999994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2.4</v>
      </c>
      <c r="AS91" s="196">
        <v>13.88</v>
      </c>
      <c r="AT91" s="196">
        <v>23.52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87.55</v>
      </c>
      <c r="L92" s="196">
        <v>55.65</v>
      </c>
      <c r="M92" s="196">
        <v>0</v>
      </c>
      <c r="N92" s="196">
        <v>1.28</v>
      </c>
      <c r="O92" s="196">
        <v>2.14</v>
      </c>
      <c r="P92" s="196">
        <v>2.6</v>
      </c>
      <c r="Q92" s="196">
        <v>1.81</v>
      </c>
      <c r="R92" s="196">
        <v>6.37</v>
      </c>
      <c r="S92" s="196">
        <v>3.83</v>
      </c>
      <c r="T92" s="196">
        <v>0</v>
      </c>
      <c r="U92" s="196">
        <v>14.04</v>
      </c>
      <c r="V92" s="196">
        <v>4.6100000000000003</v>
      </c>
      <c r="W92" s="196">
        <v>0.25</v>
      </c>
      <c r="X92" s="196">
        <v>1.59</v>
      </c>
      <c r="Y92" s="196">
        <v>0</v>
      </c>
      <c r="Z92" s="196">
        <v>29.5</v>
      </c>
      <c r="AA92" s="196">
        <v>9.7200000000000006</v>
      </c>
      <c r="AB92" s="196">
        <v>0</v>
      </c>
      <c r="AC92" s="196">
        <v>1.55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9.2799999999999994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2.4</v>
      </c>
      <c r="AS92" s="196">
        <v>13.88</v>
      </c>
      <c r="AT92" s="196">
        <v>23.52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89.6</v>
      </c>
      <c r="L93" s="196">
        <v>55.65</v>
      </c>
      <c r="M93" s="196">
        <v>0</v>
      </c>
      <c r="N93" s="196">
        <v>1.28</v>
      </c>
      <c r="O93" s="196">
        <v>2.14</v>
      </c>
      <c r="P93" s="196">
        <v>2.6</v>
      </c>
      <c r="Q93" s="196">
        <v>1.81</v>
      </c>
      <c r="R93" s="196">
        <v>6.37</v>
      </c>
      <c r="S93" s="196">
        <v>3.83</v>
      </c>
      <c r="T93" s="196">
        <v>0</v>
      </c>
      <c r="U93" s="196">
        <v>14.04</v>
      </c>
      <c r="V93" s="196">
        <v>4.6100000000000003</v>
      </c>
      <c r="W93" s="196">
        <v>2.06</v>
      </c>
      <c r="X93" s="196">
        <v>20.23</v>
      </c>
      <c r="Y93" s="196">
        <v>0</v>
      </c>
      <c r="Z93" s="196">
        <v>29.5</v>
      </c>
      <c r="AA93" s="196">
        <v>9.7200000000000006</v>
      </c>
      <c r="AB93" s="196">
        <v>0</v>
      </c>
      <c r="AC93" s="196">
        <v>1.55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12.6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2.4</v>
      </c>
      <c r="AS93" s="196">
        <v>13.88</v>
      </c>
      <c r="AT93" s="196">
        <v>23.52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87.55</v>
      </c>
      <c r="L94" s="196">
        <v>55.65</v>
      </c>
      <c r="M94" s="196">
        <v>0</v>
      </c>
      <c r="N94" s="196">
        <v>1.28</v>
      </c>
      <c r="O94" s="196">
        <v>2.14</v>
      </c>
      <c r="P94" s="196">
        <v>2.6</v>
      </c>
      <c r="Q94" s="196">
        <v>1.81</v>
      </c>
      <c r="R94" s="196">
        <v>6.37</v>
      </c>
      <c r="S94" s="196">
        <v>3.83</v>
      </c>
      <c r="T94" s="196">
        <v>0</v>
      </c>
      <c r="U94" s="196">
        <v>14.04</v>
      </c>
      <c r="V94" s="196">
        <v>4.6100000000000003</v>
      </c>
      <c r="W94" s="196">
        <v>2.06</v>
      </c>
      <c r="X94" s="196">
        <v>20.23</v>
      </c>
      <c r="Y94" s="196">
        <v>0</v>
      </c>
      <c r="Z94" s="196">
        <v>20.89</v>
      </c>
      <c r="AA94" s="196">
        <v>9.7200000000000006</v>
      </c>
      <c r="AB94" s="196">
        <v>0</v>
      </c>
      <c r="AC94" s="196">
        <v>1.55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12.6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2.4</v>
      </c>
      <c r="AS94" s="196">
        <v>13.82</v>
      </c>
      <c r="AT94" s="196">
        <v>23.52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84.16</v>
      </c>
      <c r="L95" s="196">
        <v>55.65</v>
      </c>
      <c r="M95" s="196">
        <v>0</v>
      </c>
      <c r="N95" s="196">
        <v>1.28</v>
      </c>
      <c r="O95" s="196">
        <v>2.14</v>
      </c>
      <c r="P95" s="196">
        <v>2.6</v>
      </c>
      <c r="Q95" s="196">
        <v>1.81</v>
      </c>
      <c r="R95" s="196">
        <v>6.37</v>
      </c>
      <c r="S95" s="196">
        <v>3.83</v>
      </c>
      <c r="T95" s="196">
        <v>0</v>
      </c>
      <c r="U95" s="196">
        <v>14.04</v>
      </c>
      <c r="V95" s="196">
        <v>4.6100000000000003</v>
      </c>
      <c r="W95" s="196">
        <v>2.95</v>
      </c>
      <c r="X95" s="196">
        <v>20.23</v>
      </c>
      <c r="Y95" s="196">
        <v>0</v>
      </c>
      <c r="Z95" s="196">
        <v>38.119999999999997</v>
      </c>
      <c r="AA95" s="196">
        <v>9.7200000000000006</v>
      </c>
      <c r="AB95" s="196">
        <v>0</v>
      </c>
      <c r="AC95" s="196">
        <v>1.25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2.4</v>
      </c>
      <c r="AS95" s="196">
        <v>13.82</v>
      </c>
      <c r="AT95" s="196">
        <v>23.52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87.55</v>
      </c>
      <c r="L96" s="196">
        <v>55.65</v>
      </c>
      <c r="M96" s="196">
        <v>0</v>
      </c>
      <c r="N96" s="196">
        <v>1.28</v>
      </c>
      <c r="O96" s="196">
        <v>2.14</v>
      </c>
      <c r="P96" s="196">
        <v>2.6</v>
      </c>
      <c r="Q96" s="196">
        <v>1.81</v>
      </c>
      <c r="R96" s="196">
        <v>6.37</v>
      </c>
      <c r="S96" s="196">
        <v>3.83</v>
      </c>
      <c r="T96" s="196">
        <v>0</v>
      </c>
      <c r="U96" s="196">
        <v>14.04</v>
      </c>
      <c r="V96" s="196">
        <v>4.6100000000000003</v>
      </c>
      <c r="W96" s="196">
        <v>2.95</v>
      </c>
      <c r="X96" s="196">
        <v>20.23</v>
      </c>
      <c r="Y96" s="196">
        <v>0</v>
      </c>
      <c r="Z96" s="196">
        <v>38.119999999999997</v>
      </c>
      <c r="AA96" s="196">
        <v>9.7200000000000006</v>
      </c>
      <c r="AB96" s="196">
        <v>0</v>
      </c>
      <c r="AC96" s="196">
        <v>1.25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2.4</v>
      </c>
      <c r="AS96" s="196">
        <v>13.82</v>
      </c>
      <c r="AT96" s="196">
        <v>23.52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87.55</v>
      </c>
      <c r="L97" s="196">
        <v>55.65</v>
      </c>
      <c r="M97" s="196">
        <v>0</v>
      </c>
      <c r="N97" s="196">
        <v>1.28</v>
      </c>
      <c r="O97" s="196">
        <v>2.14</v>
      </c>
      <c r="P97" s="196">
        <v>2.6</v>
      </c>
      <c r="Q97" s="196">
        <v>1.81</v>
      </c>
      <c r="R97" s="196">
        <v>6.37</v>
      </c>
      <c r="S97" s="196">
        <v>3.83</v>
      </c>
      <c r="T97" s="196">
        <v>0</v>
      </c>
      <c r="U97" s="196">
        <v>14.04</v>
      </c>
      <c r="V97" s="196">
        <v>4.6100000000000003</v>
      </c>
      <c r="W97" s="196">
        <v>3.32</v>
      </c>
      <c r="X97" s="196">
        <v>20.23</v>
      </c>
      <c r="Y97" s="196">
        <v>0</v>
      </c>
      <c r="Z97" s="196">
        <v>38.119999999999997</v>
      </c>
      <c r="AA97" s="196">
        <v>9.7200000000000006</v>
      </c>
      <c r="AB97" s="196">
        <v>0</v>
      </c>
      <c r="AC97" s="196">
        <v>1.25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2.4</v>
      </c>
      <c r="AS97" s="196">
        <v>13.82</v>
      </c>
      <c r="AT97" s="196">
        <v>23.52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87.55</v>
      </c>
      <c r="L98" s="196">
        <v>55.65</v>
      </c>
      <c r="M98" s="196">
        <v>0</v>
      </c>
      <c r="N98" s="196">
        <v>1.28</v>
      </c>
      <c r="O98" s="196">
        <v>2.14</v>
      </c>
      <c r="P98" s="196">
        <v>2.6</v>
      </c>
      <c r="Q98" s="196">
        <v>1.81</v>
      </c>
      <c r="R98" s="196">
        <v>6.37</v>
      </c>
      <c r="S98" s="196">
        <v>3.83</v>
      </c>
      <c r="T98" s="196">
        <v>0</v>
      </c>
      <c r="U98" s="196">
        <v>14.04</v>
      </c>
      <c r="V98" s="196">
        <v>4.6100000000000003</v>
      </c>
      <c r="W98" s="196">
        <v>3.32</v>
      </c>
      <c r="X98" s="196">
        <v>20.23</v>
      </c>
      <c r="Y98" s="196">
        <v>0</v>
      </c>
      <c r="Z98" s="196">
        <v>38.119999999999997</v>
      </c>
      <c r="AA98" s="196">
        <v>9.7200000000000006</v>
      </c>
      <c r="AB98" s="196">
        <v>0</v>
      </c>
      <c r="AC98" s="196">
        <v>1.25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2.4</v>
      </c>
      <c r="AS98" s="196">
        <v>13.82</v>
      </c>
      <c r="AT98" s="196">
        <v>23.52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5.7600000000000096E-2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1.6801275000000024</v>
      </c>
      <c r="L99">
        <f t="shared" si="0"/>
        <v>1.2684799999999978</v>
      </c>
      <c r="M99">
        <f t="shared" si="0"/>
        <v>0</v>
      </c>
      <c r="N99">
        <f t="shared" si="0"/>
        <v>3.0720000000000022E-2</v>
      </c>
      <c r="O99">
        <f t="shared" si="0"/>
        <v>5.1359999999999878E-2</v>
      </c>
      <c r="P99">
        <f t="shared" si="0"/>
        <v>6.2399999999999907E-2</v>
      </c>
      <c r="Q99">
        <f t="shared" si="0"/>
        <v>3.2007500000000036E-2</v>
      </c>
      <c r="R99">
        <f t="shared" si="0"/>
        <v>0.10407749999999998</v>
      </c>
      <c r="S99">
        <f t="shared" si="0"/>
        <v>6.5670000000000062E-2</v>
      </c>
      <c r="T99">
        <f t="shared" si="0"/>
        <v>0</v>
      </c>
      <c r="U99">
        <f t="shared" si="0"/>
        <v>0.33695999999999954</v>
      </c>
      <c r="V99">
        <f t="shared" si="0"/>
        <v>6.6065000000000054E-2</v>
      </c>
      <c r="W99">
        <f t="shared" si="0"/>
        <v>3.7669999999999981E-2</v>
      </c>
      <c r="X99">
        <f t="shared" si="0"/>
        <v>0.1606649999999997</v>
      </c>
      <c r="Y99">
        <f t="shared" si="0"/>
        <v>0</v>
      </c>
      <c r="Z99">
        <f t="shared" si="0"/>
        <v>0.36547499999999994</v>
      </c>
      <c r="AA99">
        <f t="shared" si="0"/>
        <v>0.22466000000000047</v>
      </c>
      <c r="AB99">
        <f t="shared" si="0"/>
        <v>0</v>
      </c>
      <c r="AC99">
        <f t="shared" si="0"/>
        <v>3.104999999999998E-2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0.23901250000000018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5.7600000000000096E-2</v>
      </c>
      <c r="AS99">
        <f t="shared" si="0"/>
        <v>0.33079500000000045</v>
      </c>
      <c r="AT99">
        <f t="shared" si="0"/>
        <v>0.56447999999999965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53</v>
      </c>
      <c r="C27" s="94">
        <f>'IDT-1 Calculation'!DG27</f>
        <v>-14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-39</v>
      </c>
      <c r="G27" s="99">
        <f t="shared" si="0"/>
        <v>0</v>
      </c>
    </row>
    <row r="28" spans="1:7">
      <c r="A28" s="98" t="s">
        <v>70</v>
      </c>
      <c r="B28" s="94">
        <f>'IDT-1 Calculation'!DF28</f>
        <v>18.875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-18.875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1</v>
      </c>
      <c r="C39" s="94">
        <f>'IDT-1 Calculation'!DG39</f>
        <v>-1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19</v>
      </c>
      <c r="C86" s="94">
        <f>'IDT-1 Calculation'!DG86</f>
        <v>-19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</v>
      </c>
      <c r="C87" s="94">
        <f>'IDT-1 Calculation'!DG87</f>
        <v>-3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13</v>
      </c>
      <c r="C88" s="94">
        <f>'IDT-1 Calculation'!DG88</f>
        <v>-13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23</v>
      </c>
      <c r="C89" s="94">
        <f>'IDT-1 Calculation'!DG89</f>
        <v>-23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33</v>
      </c>
      <c r="C90" s="94">
        <f>'IDT-1 Calculation'!DG90</f>
        <v>-33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3</v>
      </c>
      <c r="C91" s="94">
        <f>'IDT-1 Calculation'!DG91</f>
        <v>-3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13</v>
      </c>
      <c r="C92" s="94">
        <f>'IDT-1 Calculation'!DG92</f>
        <v>-13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23</v>
      </c>
      <c r="C93" s="94">
        <f>'IDT-1 Calculation'!DG93</f>
        <v>-23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5.071875E-2</v>
      </c>
      <c r="C99" s="110">
        <f>SUM(C3:C98)/4000</f>
        <v>-3.6249999999999998E-2</v>
      </c>
      <c r="D99" s="110">
        <f>SUM(D3:D98)/4000</f>
        <v>0</v>
      </c>
      <c r="E99" s="110">
        <f>SUM(E3:E98)/4000</f>
        <v>0</v>
      </c>
      <c r="F99" s="110">
        <f>SUM(F3:F98)/4000</f>
        <v>-1.4468750000000001E-2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0.99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0.99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0.99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0.99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2.038000000000004E-2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4.9400000000000004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4.9400000000000004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4.9400000000000004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4.9400000000000004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4.6399999999999997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4.6399999999999997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4.6399999999999997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4.6399999999999997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3.76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3.76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3.76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3.76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9.6465000000000037E-2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8.4</v>
      </c>
      <c r="L3" s="196">
        <v>476.99</v>
      </c>
      <c r="M3" s="196">
        <v>1.0900000000000001</v>
      </c>
      <c r="N3" s="196">
        <v>1.54</v>
      </c>
      <c r="O3" s="196">
        <v>0</v>
      </c>
      <c r="P3" s="196">
        <v>1.61</v>
      </c>
      <c r="Q3" s="196">
        <v>1.44</v>
      </c>
      <c r="R3" s="196">
        <v>11.1</v>
      </c>
      <c r="S3" s="196">
        <v>6.18</v>
      </c>
      <c r="T3" s="196">
        <v>0</v>
      </c>
      <c r="U3" s="196">
        <v>1.0900000000000001</v>
      </c>
      <c r="V3" s="196">
        <v>4.6100000000000003</v>
      </c>
      <c r="W3" s="196">
        <v>7.76</v>
      </c>
      <c r="X3" s="196">
        <v>2.17</v>
      </c>
      <c r="Y3" s="196">
        <v>0</v>
      </c>
      <c r="Z3" s="196">
        <v>58.54</v>
      </c>
      <c r="AA3" s="196">
        <v>20.97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2.9</v>
      </c>
      <c r="AS3" s="196">
        <v>16.760000000000002</v>
      </c>
      <c r="AT3" s="196">
        <v>28.41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8.4</v>
      </c>
      <c r="L4" s="196">
        <v>476.99</v>
      </c>
      <c r="M4" s="196">
        <v>1.0900000000000001</v>
      </c>
      <c r="N4" s="196">
        <v>1.54</v>
      </c>
      <c r="O4" s="196">
        <v>0</v>
      </c>
      <c r="P4" s="196">
        <v>1.61</v>
      </c>
      <c r="Q4" s="196">
        <v>1.44</v>
      </c>
      <c r="R4" s="196">
        <v>7.58</v>
      </c>
      <c r="S4" s="196">
        <v>6.18</v>
      </c>
      <c r="T4" s="196">
        <v>0</v>
      </c>
      <c r="U4" s="196">
        <v>1.0900000000000001</v>
      </c>
      <c r="V4" s="196">
        <v>4.57</v>
      </c>
      <c r="W4" s="196">
        <v>8.76</v>
      </c>
      <c r="X4" s="196">
        <v>2.17</v>
      </c>
      <c r="Y4" s="196">
        <v>0</v>
      </c>
      <c r="Z4" s="196">
        <v>58.54</v>
      </c>
      <c r="AA4" s="196">
        <v>20.97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2.9</v>
      </c>
      <c r="AS4" s="196">
        <v>16.760000000000002</v>
      </c>
      <c r="AT4" s="196">
        <v>28.41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8.4</v>
      </c>
      <c r="L5" s="196">
        <v>476.99</v>
      </c>
      <c r="M5" s="196">
        <v>1.0900000000000001</v>
      </c>
      <c r="N5" s="196">
        <v>1.54</v>
      </c>
      <c r="O5" s="196">
        <v>0</v>
      </c>
      <c r="P5" s="196">
        <v>1.61</v>
      </c>
      <c r="Q5" s="196">
        <v>1.44</v>
      </c>
      <c r="R5" s="196">
        <v>11.1</v>
      </c>
      <c r="S5" s="196">
        <v>6.18</v>
      </c>
      <c r="T5" s="196">
        <v>0</v>
      </c>
      <c r="U5" s="196">
        <v>1.0900000000000001</v>
      </c>
      <c r="V5" s="196">
        <v>4.6100000000000003</v>
      </c>
      <c r="W5" s="196">
        <v>8.76</v>
      </c>
      <c r="X5" s="196">
        <v>30.9</v>
      </c>
      <c r="Y5" s="196">
        <v>0</v>
      </c>
      <c r="Z5" s="196">
        <v>58.54</v>
      </c>
      <c r="AA5" s="196">
        <v>20.97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2.9</v>
      </c>
      <c r="AS5" s="196">
        <v>16.760000000000002</v>
      </c>
      <c r="AT5" s="196">
        <v>28.41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8.4</v>
      </c>
      <c r="L6" s="196">
        <v>476.99</v>
      </c>
      <c r="M6" s="196">
        <v>1.0900000000000001</v>
      </c>
      <c r="N6" s="196">
        <v>1.54</v>
      </c>
      <c r="O6" s="196">
        <v>0</v>
      </c>
      <c r="P6" s="196">
        <v>1.61</v>
      </c>
      <c r="Q6" s="196">
        <v>1.44</v>
      </c>
      <c r="R6" s="196">
        <v>11.1</v>
      </c>
      <c r="S6" s="196">
        <v>6.18</v>
      </c>
      <c r="T6" s="196">
        <v>0</v>
      </c>
      <c r="U6" s="196">
        <v>1.0900000000000001</v>
      </c>
      <c r="V6" s="196">
        <v>4.6100000000000003</v>
      </c>
      <c r="W6" s="196">
        <v>8.76</v>
      </c>
      <c r="X6" s="196">
        <v>30.9</v>
      </c>
      <c r="Y6" s="196">
        <v>0</v>
      </c>
      <c r="Z6" s="196">
        <v>58.54</v>
      </c>
      <c r="AA6" s="196">
        <v>20.97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2.9</v>
      </c>
      <c r="AS6" s="196">
        <v>16.760000000000002</v>
      </c>
      <c r="AT6" s="196">
        <v>28.41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8.4</v>
      </c>
      <c r="L7" s="196">
        <v>476.99</v>
      </c>
      <c r="M7" s="196">
        <v>1.0900000000000001</v>
      </c>
      <c r="N7" s="196">
        <v>1.54</v>
      </c>
      <c r="O7" s="196">
        <v>0</v>
      </c>
      <c r="P7" s="196">
        <v>1.61</v>
      </c>
      <c r="Q7" s="196">
        <v>1.44</v>
      </c>
      <c r="R7" s="196">
        <v>11.1</v>
      </c>
      <c r="S7" s="196">
        <v>6.18</v>
      </c>
      <c r="T7" s="196">
        <v>0</v>
      </c>
      <c r="U7" s="196">
        <v>1.0900000000000001</v>
      </c>
      <c r="V7" s="196">
        <v>4.6100000000000003</v>
      </c>
      <c r="W7" s="196">
        <v>8.76</v>
      </c>
      <c r="X7" s="196">
        <v>30.9</v>
      </c>
      <c r="Y7" s="196">
        <v>0</v>
      </c>
      <c r="Z7" s="196">
        <v>58.54</v>
      </c>
      <c r="AA7" s="196">
        <v>20.97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2.9</v>
      </c>
      <c r="AS7" s="196">
        <v>16.760000000000002</v>
      </c>
      <c r="AT7" s="196">
        <v>28.41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8.4</v>
      </c>
      <c r="L8" s="196">
        <v>476.99</v>
      </c>
      <c r="M8" s="196">
        <v>1.0900000000000001</v>
      </c>
      <c r="N8" s="196">
        <v>1.54</v>
      </c>
      <c r="O8" s="196">
        <v>0</v>
      </c>
      <c r="P8" s="196">
        <v>1.61</v>
      </c>
      <c r="Q8" s="196">
        <v>1.44</v>
      </c>
      <c r="R8" s="196">
        <v>11.1</v>
      </c>
      <c r="S8" s="196">
        <v>6.18</v>
      </c>
      <c r="T8" s="196">
        <v>0</v>
      </c>
      <c r="U8" s="196">
        <v>1.0900000000000001</v>
      </c>
      <c r="V8" s="196">
        <v>4.6100000000000003</v>
      </c>
      <c r="W8" s="196">
        <v>8.76</v>
      </c>
      <c r="X8" s="196">
        <v>30.9</v>
      </c>
      <c r="Y8" s="196">
        <v>0</v>
      </c>
      <c r="Z8" s="196">
        <v>58.54</v>
      </c>
      <c r="AA8" s="196">
        <v>20.97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2.9</v>
      </c>
      <c r="AS8" s="196">
        <v>16.760000000000002</v>
      </c>
      <c r="AT8" s="196">
        <v>28.41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8.4</v>
      </c>
      <c r="L9" s="196">
        <v>476.99</v>
      </c>
      <c r="M9" s="196">
        <v>1.0900000000000001</v>
      </c>
      <c r="N9" s="196">
        <v>1.54</v>
      </c>
      <c r="O9" s="196">
        <v>0</v>
      </c>
      <c r="P9" s="196">
        <v>1.61</v>
      </c>
      <c r="Q9" s="196">
        <v>1.44</v>
      </c>
      <c r="R9" s="196">
        <v>11.1</v>
      </c>
      <c r="S9" s="196">
        <v>6.18</v>
      </c>
      <c r="T9" s="196">
        <v>0</v>
      </c>
      <c r="U9" s="196">
        <v>1.0900000000000001</v>
      </c>
      <c r="V9" s="196">
        <v>4.6100000000000003</v>
      </c>
      <c r="W9" s="196">
        <v>8.76</v>
      </c>
      <c r="X9" s="196">
        <v>30.9</v>
      </c>
      <c r="Y9" s="196">
        <v>0</v>
      </c>
      <c r="Z9" s="196">
        <v>58.54</v>
      </c>
      <c r="AA9" s="196">
        <v>20.97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2.9</v>
      </c>
      <c r="AS9" s="196">
        <v>16.760000000000002</v>
      </c>
      <c r="AT9" s="196">
        <v>28.41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8.4</v>
      </c>
      <c r="L10" s="196">
        <v>476.99</v>
      </c>
      <c r="M10" s="196">
        <v>1.0900000000000001</v>
      </c>
      <c r="N10" s="196">
        <v>1.54</v>
      </c>
      <c r="O10" s="196">
        <v>0</v>
      </c>
      <c r="P10" s="196">
        <v>1.61</v>
      </c>
      <c r="Q10" s="196">
        <v>1.44</v>
      </c>
      <c r="R10" s="196">
        <v>11.1</v>
      </c>
      <c r="S10" s="196">
        <v>6.18</v>
      </c>
      <c r="T10" s="196">
        <v>0</v>
      </c>
      <c r="U10" s="196">
        <v>1.0900000000000001</v>
      </c>
      <c r="V10" s="196">
        <v>4.6100000000000003</v>
      </c>
      <c r="W10" s="196">
        <v>8.76</v>
      </c>
      <c r="X10" s="196">
        <v>30.9</v>
      </c>
      <c r="Y10" s="196">
        <v>0</v>
      </c>
      <c r="Z10" s="196">
        <v>58.54</v>
      </c>
      <c r="AA10" s="196">
        <v>20.97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2.9</v>
      </c>
      <c r="AS10" s="196">
        <v>16.760000000000002</v>
      </c>
      <c r="AT10" s="196">
        <v>28.41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8.44</v>
      </c>
      <c r="L11" s="196">
        <v>476.99</v>
      </c>
      <c r="M11" s="196">
        <v>1.0900000000000001</v>
      </c>
      <c r="N11" s="196">
        <v>1.54</v>
      </c>
      <c r="O11" s="196">
        <v>0</v>
      </c>
      <c r="P11" s="196">
        <v>1.61</v>
      </c>
      <c r="Q11" s="196">
        <v>1.52</v>
      </c>
      <c r="R11" s="196">
        <v>11.1</v>
      </c>
      <c r="S11" s="196">
        <v>6.26</v>
      </c>
      <c r="T11" s="196">
        <v>0</v>
      </c>
      <c r="U11" s="196">
        <v>1.0900000000000001</v>
      </c>
      <c r="V11" s="196">
        <v>4.6100000000000003</v>
      </c>
      <c r="W11" s="196">
        <v>8.76</v>
      </c>
      <c r="X11" s="196">
        <v>27.7</v>
      </c>
      <c r="Y11" s="196">
        <v>0</v>
      </c>
      <c r="Z11" s="196">
        <v>58.54</v>
      </c>
      <c r="AA11" s="196">
        <v>20.97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2.9</v>
      </c>
      <c r="AS11" s="196">
        <v>16.760000000000002</v>
      </c>
      <c r="AT11" s="196">
        <v>28.41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8.44</v>
      </c>
      <c r="L12" s="196">
        <v>476.99</v>
      </c>
      <c r="M12" s="196">
        <v>1.0900000000000001</v>
      </c>
      <c r="N12" s="196">
        <v>1.54</v>
      </c>
      <c r="O12" s="196">
        <v>0</v>
      </c>
      <c r="P12" s="196">
        <v>1.61</v>
      </c>
      <c r="Q12" s="196">
        <v>1.52</v>
      </c>
      <c r="R12" s="196">
        <v>11.1</v>
      </c>
      <c r="S12" s="196">
        <v>6.26</v>
      </c>
      <c r="T12" s="196">
        <v>0</v>
      </c>
      <c r="U12" s="196">
        <v>1.0900000000000001</v>
      </c>
      <c r="V12" s="196">
        <v>4.6100000000000003</v>
      </c>
      <c r="W12" s="196">
        <v>8.77</v>
      </c>
      <c r="X12" s="196">
        <v>30.9</v>
      </c>
      <c r="Y12" s="196">
        <v>0</v>
      </c>
      <c r="Z12" s="196">
        <v>58.54</v>
      </c>
      <c r="AA12" s="196">
        <v>20.97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2.9</v>
      </c>
      <c r="AS12" s="196">
        <v>16.760000000000002</v>
      </c>
      <c r="AT12" s="196">
        <v>28.41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8.44</v>
      </c>
      <c r="L13" s="196">
        <v>476.99</v>
      </c>
      <c r="M13" s="196">
        <v>1.0900000000000001</v>
      </c>
      <c r="N13" s="196">
        <v>1.54</v>
      </c>
      <c r="O13" s="196">
        <v>0</v>
      </c>
      <c r="P13" s="196">
        <v>1.61</v>
      </c>
      <c r="Q13" s="196">
        <v>1.52</v>
      </c>
      <c r="R13" s="196">
        <v>11.1</v>
      </c>
      <c r="S13" s="196">
        <v>6.26</v>
      </c>
      <c r="T13" s="196">
        <v>0</v>
      </c>
      <c r="U13" s="196">
        <v>1.0900000000000001</v>
      </c>
      <c r="V13" s="196">
        <v>4.6100000000000003</v>
      </c>
      <c r="W13" s="196">
        <v>8.77</v>
      </c>
      <c r="X13" s="196">
        <v>30.9</v>
      </c>
      <c r="Y13" s="196">
        <v>0</v>
      </c>
      <c r="Z13" s="196">
        <v>58.54</v>
      </c>
      <c r="AA13" s="196">
        <v>20.97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2.9</v>
      </c>
      <c r="AS13" s="196">
        <v>16.760000000000002</v>
      </c>
      <c r="AT13" s="196">
        <v>28.41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8.44</v>
      </c>
      <c r="L14" s="196">
        <v>476.99</v>
      </c>
      <c r="M14" s="196">
        <v>1.0900000000000001</v>
      </c>
      <c r="N14" s="196">
        <v>1.54</v>
      </c>
      <c r="O14" s="196">
        <v>0</v>
      </c>
      <c r="P14" s="196">
        <v>1.61</v>
      </c>
      <c r="Q14" s="196">
        <v>1.52</v>
      </c>
      <c r="R14" s="196">
        <v>11.1</v>
      </c>
      <c r="S14" s="196">
        <v>6.26</v>
      </c>
      <c r="T14" s="196">
        <v>0</v>
      </c>
      <c r="U14" s="196">
        <v>1.0900000000000001</v>
      </c>
      <c r="V14" s="196">
        <v>4.6100000000000003</v>
      </c>
      <c r="W14" s="196">
        <v>8.77</v>
      </c>
      <c r="X14" s="196">
        <v>30.9</v>
      </c>
      <c r="Y14" s="196">
        <v>0</v>
      </c>
      <c r="Z14" s="196">
        <v>58.54</v>
      </c>
      <c r="AA14" s="196">
        <v>20.97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2.9</v>
      </c>
      <c r="AS14" s="196">
        <v>16.760000000000002</v>
      </c>
      <c r="AT14" s="196">
        <v>28.41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8.44</v>
      </c>
      <c r="L15" s="196">
        <v>476.99</v>
      </c>
      <c r="M15" s="196">
        <v>1.0900000000000001</v>
      </c>
      <c r="N15" s="196">
        <v>1.54</v>
      </c>
      <c r="O15" s="196">
        <v>0</v>
      </c>
      <c r="P15" s="196">
        <v>1.61</v>
      </c>
      <c r="Q15" s="196">
        <v>1.52</v>
      </c>
      <c r="R15" s="196">
        <v>11.1</v>
      </c>
      <c r="S15" s="196">
        <v>6.26</v>
      </c>
      <c r="T15" s="196">
        <v>0</v>
      </c>
      <c r="U15" s="196">
        <v>1.0900000000000001</v>
      </c>
      <c r="V15" s="196">
        <v>4.6100000000000003</v>
      </c>
      <c r="W15" s="196">
        <v>8.77</v>
      </c>
      <c r="X15" s="196">
        <v>30.9</v>
      </c>
      <c r="Y15" s="196">
        <v>0</v>
      </c>
      <c r="Z15" s="196">
        <v>58.54</v>
      </c>
      <c r="AA15" s="196">
        <v>20.97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2.9</v>
      </c>
      <c r="AS15" s="196">
        <v>16.690000000000001</v>
      </c>
      <c r="AT15" s="196">
        <v>28.41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8.44</v>
      </c>
      <c r="L16" s="196">
        <v>476.99</v>
      </c>
      <c r="M16" s="196">
        <v>1.0900000000000001</v>
      </c>
      <c r="N16" s="196">
        <v>1.54</v>
      </c>
      <c r="O16" s="196">
        <v>0</v>
      </c>
      <c r="P16" s="196">
        <v>1.61</v>
      </c>
      <c r="Q16" s="196">
        <v>1.52</v>
      </c>
      <c r="R16" s="196">
        <v>11.1</v>
      </c>
      <c r="S16" s="196">
        <v>6.26</v>
      </c>
      <c r="T16" s="196">
        <v>0</v>
      </c>
      <c r="U16" s="196">
        <v>1.0900000000000001</v>
      </c>
      <c r="V16" s="196">
        <v>4.6100000000000003</v>
      </c>
      <c r="W16" s="196">
        <v>8.76</v>
      </c>
      <c r="X16" s="196">
        <v>30.9</v>
      </c>
      <c r="Y16" s="196">
        <v>0</v>
      </c>
      <c r="Z16" s="196">
        <v>58.54</v>
      </c>
      <c r="AA16" s="196">
        <v>20.97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2.9</v>
      </c>
      <c r="AS16" s="196">
        <v>16.690000000000001</v>
      </c>
      <c r="AT16" s="196">
        <v>28.41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8.44</v>
      </c>
      <c r="L17" s="196">
        <v>476.99</v>
      </c>
      <c r="M17" s="196">
        <v>1.0900000000000001</v>
      </c>
      <c r="N17" s="196">
        <v>1.54</v>
      </c>
      <c r="O17" s="196">
        <v>0</v>
      </c>
      <c r="P17" s="196">
        <v>1.61</v>
      </c>
      <c r="Q17" s="196">
        <v>1.52</v>
      </c>
      <c r="R17" s="196">
        <v>11.1</v>
      </c>
      <c r="S17" s="196">
        <v>6.26</v>
      </c>
      <c r="T17" s="196">
        <v>0</v>
      </c>
      <c r="U17" s="196">
        <v>1.0900000000000001</v>
      </c>
      <c r="V17" s="196">
        <v>4.6100000000000003</v>
      </c>
      <c r="W17" s="196">
        <v>8.76</v>
      </c>
      <c r="X17" s="196">
        <v>30.9</v>
      </c>
      <c r="Y17" s="196">
        <v>0</v>
      </c>
      <c r="Z17" s="196">
        <v>58.54</v>
      </c>
      <c r="AA17" s="196">
        <v>20.97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2.9</v>
      </c>
      <c r="AS17" s="196">
        <v>16.690000000000001</v>
      </c>
      <c r="AT17" s="196">
        <v>28.41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8.44</v>
      </c>
      <c r="L18" s="196">
        <v>476.99</v>
      </c>
      <c r="M18" s="196">
        <v>1.0900000000000001</v>
      </c>
      <c r="N18" s="196">
        <v>1.54</v>
      </c>
      <c r="O18" s="196">
        <v>0</v>
      </c>
      <c r="P18" s="196">
        <v>1.61</v>
      </c>
      <c r="Q18" s="196">
        <v>1.52</v>
      </c>
      <c r="R18" s="196">
        <v>11.1</v>
      </c>
      <c r="S18" s="196">
        <v>6.26</v>
      </c>
      <c r="T18" s="196">
        <v>0</v>
      </c>
      <c r="U18" s="196">
        <v>1.0900000000000001</v>
      </c>
      <c r="V18" s="196">
        <v>4.6100000000000003</v>
      </c>
      <c r="W18" s="196">
        <v>8.76</v>
      </c>
      <c r="X18" s="196">
        <v>30.9</v>
      </c>
      <c r="Y18" s="196">
        <v>0</v>
      </c>
      <c r="Z18" s="196">
        <v>58.54</v>
      </c>
      <c r="AA18" s="196">
        <v>20.97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2.9</v>
      </c>
      <c r="AS18" s="196">
        <v>16.690000000000001</v>
      </c>
      <c r="AT18" s="196">
        <v>28.41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8.44</v>
      </c>
      <c r="L19" s="196">
        <v>476.99</v>
      </c>
      <c r="M19" s="196">
        <v>1.0900000000000001</v>
      </c>
      <c r="N19" s="196">
        <v>1.54</v>
      </c>
      <c r="O19" s="196">
        <v>0</v>
      </c>
      <c r="P19" s="196">
        <v>1.61</v>
      </c>
      <c r="Q19" s="196">
        <v>1.52</v>
      </c>
      <c r="R19" s="196">
        <v>11.1</v>
      </c>
      <c r="S19" s="196">
        <v>6.26</v>
      </c>
      <c r="T19" s="196">
        <v>0</v>
      </c>
      <c r="U19" s="196">
        <v>1.0900000000000001</v>
      </c>
      <c r="V19" s="196">
        <v>4.6100000000000003</v>
      </c>
      <c r="W19" s="196">
        <v>8.76</v>
      </c>
      <c r="X19" s="196">
        <v>30.9</v>
      </c>
      <c r="Y19" s="196">
        <v>0</v>
      </c>
      <c r="Z19" s="196">
        <v>58.54</v>
      </c>
      <c r="AA19" s="196">
        <v>20.97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2.9</v>
      </c>
      <c r="AS19" s="196">
        <v>16.690000000000001</v>
      </c>
      <c r="AT19" s="196">
        <v>28.41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8.44</v>
      </c>
      <c r="L20" s="196">
        <v>476.99</v>
      </c>
      <c r="M20" s="196">
        <v>1.0900000000000001</v>
      </c>
      <c r="N20" s="196">
        <v>1.54</v>
      </c>
      <c r="O20" s="196">
        <v>0</v>
      </c>
      <c r="P20" s="196">
        <v>1.61</v>
      </c>
      <c r="Q20" s="196">
        <v>1.52</v>
      </c>
      <c r="R20" s="196">
        <v>11.1</v>
      </c>
      <c r="S20" s="196">
        <v>6.26</v>
      </c>
      <c r="T20" s="196">
        <v>0</v>
      </c>
      <c r="U20" s="196">
        <v>1.0900000000000001</v>
      </c>
      <c r="V20" s="196">
        <v>4.6100000000000003</v>
      </c>
      <c r="W20" s="196">
        <v>8.76</v>
      </c>
      <c r="X20" s="196">
        <v>30.9</v>
      </c>
      <c r="Y20" s="196">
        <v>0</v>
      </c>
      <c r="Z20" s="196">
        <v>58.54</v>
      </c>
      <c r="AA20" s="196">
        <v>20.97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2.9</v>
      </c>
      <c r="AS20" s="196">
        <v>16.690000000000001</v>
      </c>
      <c r="AT20" s="196">
        <v>28.41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8.44</v>
      </c>
      <c r="L21" s="196">
        <v>476.99</v>
      </c>
      <c r="M21" s="196">
        <v>1.0900000000000001</v>
      </c>
      <c r="N21" s="196">
        <v>1.54</v>
      </c>
      <c r="O21" s="196">
        <v>0</v>
      </c>
      <c r="P21" s="196">
        <v>1.61</v>
      </c>
      <c r="Q21" s="196">
        <v>1.52</v>
      </c>
      <c r="R21" s="196">
        <v>11.1</v>
      </c>
      <c r="S21" s="196">
        <v>6.26</v>
      </c>
      <c r="T21" s="196">
        <v>0</v>
      </c>
      <c r="U21" s="196">
        <v>1.0900000000000001</v>
      </c>
      <c r="V21" s="196">
        <v>4.6100000000000003</v>
      </c>
      <c r="W21" s="196">
        <v>8.76</v>
      </c>
      <c r="X21" s="196">
        <v>30.9</v>
      </c>
      <c r="Y21" s="196">
        <v>0</v>
      </c>
      <c r="Z21" s="196">
        <v>58.54</v>
      </c>
      <c r="AA21" s="196">
        <v>20.97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2.9</v>
      </c>
      <c r="AS21" s="196">
        <v>16.690000000000001</v>
      </c>
      <c r="AT21" s="196">
        <v>28.41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8.44</v>
      </c>
      <c r="L22" s="196">
        <v>476.99</v>
      </c>
      <c r="M22" s="196">
        <v>1.0900000000000001</v>
      </c>
      <c r="N22" s="196">
        <v>1.54</v>
      </c>
      <c r="O22" s="196">
        <v>0</v>
      </c>
      <c r="P22" s="196">
        <v>1.61</v>
      </c>
      <c r="Q22" s="196">
        <v>1.52</v>
      </c>
      <c r="R22" s="196">
        <v>11.1</v>
      </c>
      <c r="S22" s="196">
        <v>6.26</v>
      </c>
      <c r="T22" s="196">
        <v>0</v>
      </c>
      <c r="U22" s="196">
        <v>1.0900000000000001</v>
      </c>
      <c r="V22" s="196">
        <v>4.6100000000000003</v>
      </c>
      <c r="W22" s="196">
        <v>8.76</v>
      </c>
      <c r="X22" s="196">
        <v>30.9</v>
      </c>
      <c r="Y22" s="196">
        <v>0</v>
      </c>
      <c r="Z22" s="196">
        <v>58.54</v>
      </c>
      <c r="AA22" s="196">
        <v>20.97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2.9</v>
      </c>
      <c r="AS22" s="196">
        <v>16.690000000000001</v>
      </c>
      <c r="AT22" s="196">
        <v>28.41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8.44</v>
      </c>
      <c r="L23" s="196">
        <v>476.99</v>
      </c>
      <c r="M23" s="196">
        <v>1.0900000000000001</v>
      </c>
      <c r="N23" s="196">
        <v>1.54</v>
      </c>
      <c r="O23" s="196">
        <v>0</v>
      </c>
      <c r="P23" s="196">
        <v>1.61</v>
      </c>
      <c r="Q23" s="196">
        <v>1.52</v>
      </c>
      <c r="R23" s="196">
        <v>11.1</v>
      </c>
      <c r="S23" s="196">
        <v>6.26</v>
      </c>
      <c r="T23" s="196">
        <v>0</v>
      </c>
      <c r="U23" s="196">
        <v>1.0900000000000001</v>
      </c>
      <c r="V23" s="196">
        <v>4.6100000000000003</v>
      </c>
      <c r="W23" s="196">
        <v>8.76</v>
      </c>
      <c r="X23" s="196">
        <v>30.9</v>
      </c>
      <c r="Y23" s="196">
        <v>0</v>
      </c>
      <c r="Z23" s="196">
        <v>58.54</v>
      </c>
      <c r="AA23" s="196">
        <v>20.97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2.9</v>
      </c>
      <c r="AS23" s="196">
        <v>16.690000000000001</v>
      </c>
      <c r="AT23" s="196">
        <v>28.41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8.4600000000000009</v>
      </c>
      <c r="L24" s="196">
        <v>476.99</v>
      </c>
      <c r="M24" s="196">
        <v>1.0900000000000001</v>
      </c>
      <c r="N24" s="196">
        <v>1.54</v>
      </c>
      <c r="O24" s="196">
        <v>0</v>
      </c>
      <c r="P24" s="196">
        <v>1.61</v>
      </c>
      <c r="Q24" s="196">
        <v>1.52</v>
      </c>
      <c r="R24" s="196">
        <v>11.1</v>
      </c>
      <c r="S24" s="196">
        <v>6.26</v>
      </c>
      <c r="T24" s="196">
        <v>0</v>
      </c>
      <c r="U24" s="196">
        <v>1.0900000000000001</v>
      </c>
      <c r="V24" s="196">
        <v>4.6100000000000003</v>
      </c>
      <c r="W24" s="196">
        <v>8.76</v>
      </c>
      <c r="X24" s="196">
        <v>30.9</v>
      </c>
      <c r="Y24" s="196">
        <v>0</v>
      </c>
      <c r="Z24" s="196">
        <v>58.54</v>
      </c>
      <c r="AA24" s="196">
        <v>20.97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2.9</v>
      </c>
      <c r="AS24" s="196">
        <v>16.690000000000001</v>
      </c>
      <c r="AT24" s="196">
        <v>28.41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8.44</v>
      </c>
      <c r="L25" s="196">
        <v>476.99</v>
      </c>
      <c r="M25" s="196">
        <v>1.0900000000000001</v>
      </c>
      <c r="N25" s="196">
        <v>1.54</v>
      </c>
      <c r="O25" s="196">
        <v>0</v>
      </c>
      <c r="P25" s="196">
        <v>1.61</v>
      </c>
      <c r="Q25" s="196">
        <v>1.52</v>
      </c>
      <c r="R25" s="196">
        <v>11.1</v>
      </c>
      <c r="S25" s="196">
        <v>6.26</v>
      </c>
      <c r="T25" s="196">
        <v>0</v>
      </c>
      <c r="U25" s="196">
        <v>1.0900000000000001</v>
      </c>
      <c r="V25" s="196">
        <v>4.6100000000000003</v>
      </c>
      <c r="W25" s="196">
        <v>0.45</v>
      </c>
      <c r="X25" s="196">
        <v>2.17</v>
      </c>
      <c r="Y25" s="196">
        <v>0</v>
      </c>
      <c r="Z25" s="196">
        <v>29.81</v>
      </c>
      <c r="AA25" s="196">
        <v>20.97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2.9</v>
      </c>
      <c r="AS25" s="196">
        <v>16.690000000000001</v>
      </c>
      <c r="AT25" s="196">
        <v>28.41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8.44</v>
      </c>
      <c r="L26" s="196">
        <v>476.99</v>
      </c>
      <c r="M26" s="196">
        <v>1.0900000000000001</v>
      </c>
      <c r="N26" s="196">
        <v>1.54</v>
      </c>
      <c r="O26" s="196">
        <v>0</v>
      </c>
      <c r="P26" s="196">
        <v>1.61</v>
      </c>
      <c r="Q26" s="196">
        <v>1.52</v>
      </c>
      <c r="R26" s="196">
        <v>11.1</v>
      </c>
      <c r="S26" s="196">
        <v>6.26</v>
      </c>
      <c r="T26" s="196">
        <v>0</v>
      </c>
      <c r="U26" s="196">
        <v>1.0900000000000001</v>
      </c>
      <c r="V26" s="196">
        <v>4.6100000000000003</v>
      </c>
      <c r="W26" s="196">
        <v>0.45</v>
      </c>
      <c r="X26" s="196">
        <v>2.17</v>
      </c>
      <c r="Y26" s="196">
        <v>0</v>
      </c>
      <c r="Z26" s="196">
        <v>25.02</v>
      </c>
      <c r="AA26" s="196">
        <v>20.97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2.9</v>
      </c>
      <c r="AS26" s="196">
        <v>16.690000000000001</v>
      </c>
      <c r="AT26" s="196">
        <v>28.41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8.44</v>
      </c>
      <c r="L27" s="196">
        <v>477</v>
      </c>
      <c r="M27" s="196">
        <v>1.0900000000000001</v>
      </c>
      <c r="N27" s="196">
        <v>1.54</v>
      </c>
      <c r="O27" s="196">
        <v>0</v>
      </c>
      <c r="P27" s="196">
        <v>1.61</v>
      </c>
      <c r="Q27" s="196">
        <v>1.52</v>
      </c>
      <c r="R27" s="196">
        <v>11.09</v>
      </c>
      <c r="S27" s="196">
        <v>6.26</v>
      </c>
      <c r="T27" s="196">
        <v>0</v>
      </c>
      <c r="U27" s="196">
        <v>1.0900000000000001</v>
      </c>
      <c r="V27" s="196">
        <v>4.6100000000000003</v>
      </c>
      <c r="W27" s="196">
        <v>0.45</v>
      </c>
      <c r="X27" s="196">
        <v>2.17</v>
      </c>
      <c r="Y27" s="196">
        <v>0</v>
      </c>
      <c r="Z27" s="196">
        <v>5.87</v>
      </c>
      <c r="AA27" s="196">
        <v>20.97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16.78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2.9</v>
      </c>
      <c r="AS27" s="196">
        <v>16.690000000000001</v>
      </c>
      <c r="AT27" s="196">
        <v>28.41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8.44</v>
      </c>
      <c r="L28" s="196">
        <v>477</v>
      </c>
      <c r="M28" s="196">
        <v>1.0900000000000001</v>
      </c>
      <c r="N28" s="196">
        <v>1.54</v>
      </c>
      <c r="O28" s="196">
        <v>0</v>
      </c>
      <c r="P28" s="196">
        <v>1.61</v>
      </c>
      <c r="Q28" s="196">
        <v>1.52</v>
      </c>
      <c r="R28" s="196">
        <v>11.1</v>
      </c>
      <c r="S28" s="196">
        <v>6.26</v>
      </c>
      <c r="T28" s="196">
        <v>0</v>
      </c>
      <c r="U28" s="196">
        <v>1.0900000000000001</v>
      </c>
      <c r="V28" s="196">
        <v>4.6100000000000003</v>
      </c>
      <c r="W28" s="196">
        <v>0.45</v>
      </c>
      <c r="X28" s="196">
        <v>2.17</v>
      </c>
      <c r="Y28" s="196">
        <v>0</v>
      </c>
      <c r="Z28" s="196">
        <v>5.87</v>
      </c>
      <c r="AA28" s="196">
        <v>20.97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16.78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2.9</v>
      </c>
      <c r="AS28" s="196">
        <v>16.690000000000001</v>
      </c>
      <c r="AT28" s="196">
        <v>28.41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0.4</v>
      </c>
      <c r="L29" s="196">
        <v>444.44</v>
      </c>
      <c r="M29" s="196">
        <v>1.0900000000000001</v>
      </c>
      <c r="N29" s="196">
        <v>1.54</v>
      </c>
      <c r="O29" s="196">
        <v>0</v>
      </c>
      <c r="P29" s="196">
        <v>1.61</v>
      </c>
      <c r="Q29" s="196">
        <v>0.15</v>
      </c>
      <c r="R29" s="196">
        <v>3.88</v>
      </c>
      <c r="S29" s="196">
        <v>0.34</v>
      </c>
      <c r="T29" s="196">
        <v>0</v>
      </c>
      <c r="U29" s="196">
        <v>1.0900000000000001</v>
      </c>
      <c r="V29" s="196">
        <v>1.03</v>
      </c>
      <c r="W29" s="196">
        <v>0.45</v>
      </c>
      <c r="X29" s="196">
        <v>2.17</v>
      </c>
      <c r="Y29" s="196">
        <v>0</v>
      </c>
      <c r="Z29" s="196">
        <v>5.87</v>
      </c>
      <c r="AA29" s="196">
        <v>13.31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2.9</v>
      </c>
      <c r="AS29" s="196">
        <v>16.66</v>
      </c>
      <c r="AT29" s="196">
        <v>28.41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0.4</v>
      </c>
      <c r="L30" s="196">
        <v>425.28</v>
      </c>
      <c r="M30" s="196">
        <v>1.0900000000000001</v>
      </c>
      <c r="N30" s="196">
        <v>1.54</v>
      </c>
      <c r="O30" s="196">
        <v>0</v>
      </c>
      <c r="P30" s="196">
        <v>1.61</v>
      </c>
      <c r="Q30" s="196">
        <v>0.15</v>
      </c>
      <c r="R30" s="196">
        <v>1.92</v>
      </c>
      <c r="S30" s="196">
        <v>0.34</v>
      </c>
      <c r="T30" s="196">
        <v>0</v>
      </c>
      <c r="U30" s="196">
        <v>1.0900000000000001</v>
      </c>
      <c r="V30" s="196">
        <v>0.24</v>
      </c>
      <c r="W30" s="196">
        <v>0.45</v>
      </c>
      <c r="X30" s="196">
        <v>2.17</v>
      </c>
      <c r="Y30" s="196">
        <v>0</v>
      </c>
      <c r="Z30" s="196">
        <v>5.87</v>
      </c>
      <c r="AA30" s="196">
        <v>1.17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19.61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2.9</v>
      </c>
      <c r="AS30" s="196">
        <v>16.66</v>
      </c>
      <c r="AT30" s="196">
        <v>28.41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0.4</v>
      </c>
      <c r="L31" s="196">
        <v>392.73</v>
      </c>
      <c r="M31" s="196">
        <v>1.0900000000000001</v>
      </c>
      <c r="N31" s="196">
        <v>1.54</v>
      </c>
      <c r="O31" s="196">
        <v>0</v>
      </c>
      <c r="P31" s="196">
        <v>1.61</v>
      </c>
      <c r="Q31" s="196">
        <v>0.4</v>
      </c>
      <c r="R31" s="196">
        <v>0.56000000000000005</v>
      </c>
      <c r="S31" s="196">
        <v>0.19</v>
      </c>
      <c r="T31" s="196">
        <v>0</v>
      </c>
      <c r="U31" s="196">
        <v>1.0900000000000001</v>
      </c>
      <c r="V31" s="196">
        <v>0.24</v>
      </c>
      <c r="W31" s="196">
        <v>0.45</v>
      </c>
      <c r="X31" s="196">
        <v>2.17</v>
      </c>
      <c r="Y31" s="196">
        <v>0</v>
      </c>
      <c r="Z31" s="196">
        <v>5.87</v>
      </c>
      <c r="AA31" s="196">
        <v>1.17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2.9</v>
      </c>
      <c r="AS31" s="196">
        <v>16.559999999999999</v>
      </c>
      <c r="AT31" s="196">
        <v>28.41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0.4</v>
      </c>
      <c r="L32" s="196">
        <v>392.73</v>
      </c>
      <c r="M32" s="196">
        <v>1.0900000000000001</v>
      </c>
      <c r="N32" s="196">
        <v>1.54</v>
      </c>
      <c r="O32" s="196">
        <v>0</v>
      </c>
      <c r="P32" s="196">
        <v>1.61</v>
      </c>
      <c r="Q32" s="196">
        <v>0.08</v>
      </c>
      <c r="R32" s="196">
        <v>0.56000000000000005</v>
      </c>
      <c r="S32" s="196">
        <v>0.19</v>
      </c>
      <c r="T32" s="196">
        <v>0</v>
      </c>
      <c r="U32" s="196">
        <v>1.0900000000000001</v>
      </c>
      <c r="V32" s="196">
        <v>0.24</v>
      </c>
      <c r="W32" s="196">
        <v>0.45</v>
      </c>
      <c r="X32" s="196">
        <v>2.17</v>
      </c>
      <c r="Y32" s="196">
        <v>0</v>
      </c>
      <c r="Z32" s="196">
        <v>5.87</v>
      </c>
      <c r="AA32" s="196">
        <v>1.17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2.9</v>
      </c>
      <c r="AS32" s="196">
        <v>16.559999999999999</v>
      </c>
      <c r="AT32" s="196">
        <v>28.41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0.4</v>
      </c>
      <c r="L33" s="196">
        <v>392.73</v>
      </c>
      <c r="M33" s="196">
        <v>1.0900000000000001</v>
      </c>
      <c r="N33" s="196">
        <v>1.54</v>
      </c>
      <c r="O33" s="196">
        <v>0</v>
      </c>
      <c r="P33" s="196">
        <v>1.61</v>
      </c>
      <c r="Q33" s="196">
        <v>0.08</v>
      </c>
      <c r="R33" s="196">
        <v>0.56000000000000005</v>
      </c>
      <c r="S33" s="196">
        <v>0.19</v>
      </c>
      <c r="T33" s="196">
        <v>0</v>
      </c>
      <c r="U33" s="196">
        <v>1.0900000000000001</v>
      </c>
      <c r="V33" s="196">
        <v>0.24</v>
      </c>
      <c r="W33" s="196">
        <v>0.45</v>
      </c>
      <c r="X33" s="196">
        <v>2.17</v>
      </c>
      <c r="Y33" s="196">
        <v>0</v>
      </c>
      <c r="Z33" s="196">
        <v>5.87</v>
      </c>
      <c r="AA33" s="196">
        <v>1.17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2.9</v>
      </c>
      <c r="AS33" s="196">
        <v>16.559999999999999</v>
      </c>
      <c r="AT33" s="196">
        <v>28.41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0.4</v>
      </c>
      <c r="L34" s="196">
        <v>392.73</v>
      </c>
      <c r="M34" s="196">
        <v>1.0900000000000001</v>
      </c>
      <c r="N34" s="196">
        <v>1.54</v>
      </c>
      <c r="O34" s="196">
        <v>0</v>
      </c>
      <c r="P34" s="196">
        <v>1.61</v>
      </c>
      <c r="Q34" s="196">
        <v>0.08</v>
      </c>
      <c r="R34" s="196">
        <v>0.56000000000000005</v>
      </c>
      <c r="S34" s="196">
        <v>0.19</v>
      </c>
      <c r="T34" s="196">
        <v>0</v>
      </c>
      <c r="U34" s="196">
        <v>1.0900000000000001</v>
      </c>
      <c r="V34" s="196">
        <v>0.24</v>
      </c>
      <c r="W34" s="196">
        <v>0.45</v>
      </c>
      <c r="X34" s="196">
        <v>2.17</v>
      </c>
      <c r="Y34" s="196">
        <v>0</v>
      </c>
      <c r="Z34" s="196">
        <v>5.87</v>
      </c>
      <c r="AA34" s="196">
        <v>1.17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2.9</v>
      </c>
      <c r="AS34" s="196">
        <v>16.559999999999999</v>
      </c>
      <c r="AT34" s="196">
        <v>28.41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0.4</v>
      </c>
      <c r="L35" s="196">
        <v>392.73</v>
      </c>
      <c r="M35" s="196">
        <v>1.0900000000000001</v>
      </c>
      <c r="N35" s="196">
        <v>1.54</v>
      </c>
      <c r="O35" s="196">
        <v>0</v>
      </c>
      <c r="P35" s="196">
        <v>1.61</v>
      </c>
      <c r="Q35" s="196">
        <v>0.08</v>
      </c>
      <c r="R35" s="196">
        <v>0.56000000000000005</v>
      </c>
      <c r="S35" s="196">
        <v>0.19</v>
      </c>
      <c r="T35" s="196">
        <v>0</v>
      </c>
      <c r="U35" s="196">
        <v>1.0900000000000001</v>
      </c>
      <c r="V35" s="196">
        <v>0.24</v>
      </c>
      <c r="W35" s="196">
        <v>0.45</v>
      </c>
      <c r="X35" s="196">
        <v>2.17</v>
      </c>
      <c r="Y35" s="196">
        <v>0</v>
      </c>
      <c r="Z35" s="196">
        <v>5.87</v>
      </c>
      <c r="AA35" s="196">
        <v>1.17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2.9</v>
      </c>
      <c r="AS35" s="196">
        <v>16.559999999999999</v>
      </c>
      <c r="AT35" s="196">
        <v>28.41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0.4</v>
      </c>
      <c r="L36" s="196">
        <v>392.73</v>
      </c>
      <c r="M36" s="196">
        <v>1.0900000000000001</v>
      </c>
      <c r="N36" s="196">
        <v>1.54</v>
      </c>
      <c r="O36" s="196">
        <v>0</v>
      </c>
      <c r="P36" s="196">
        <v>1.61</v>
      </c>
      <c r="Q36" s="196">
        <v>0.08</v>
      </c>
      <c r="R36" s="196">
        <v>0.56000000000000005</v>
      </c>
      <c r="S36" s="196">
        <v>0.19</v>
      </c>
      <c r="T36" s="196">
        <v>0</v>
      </c>
      <c r="U36" s="196">
        <v>1.0900000000000001</v>
      </c>
      <c r="V36" s="196">
        <v>0.24</v>
      </c>
      <c r="W36" s="196">
        <v>0.45</v>
      </c>
      <c r="X36" s="196">
        <v>2.17</v>
      </c>
      <c r="Y36" s="196">
        <v>0</v>
      </c>
      <c r="Z36" s="196">
        <v>5.87</v>
      </c>
      <c r="AA36" s="196">
        <v>1.17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2.9</v>
      </c>
      <c r="AS36" s="196">
        <v>16.559999999999999</v>
      </c>
      <c r="AT36" s="196">
        <v>28.41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0.4</v>
      </c>
      <c r="L37" s="196">
        <v>392.73</v>
      </c>
      <c r="M37" s="196">
        <v>1.0900000000000001</v>
      </c>
      <c r="N37" s="196">
        <v>1.54</v>
      </c>
      <c r="O37" s="196">
        <v>0</v>
      </c>
      <c r="P37" s="196">
        <v>1.61</v>
      </c>
      <c r="Q37" s="196">
        <v>0.08</v>
      </c>
      <c r="R37" s="196">
        <v>0.56000000000000005</v>
      </c>
      <c r="S37" s="196">
        <v>0.19</v>
      </c>
      <c r="T37" s="196">
        <v>0</v>
      </c>
      <c r="U37" s="196">
        <v>1.0900000000000001</v>
      </c>
      <c r="V37" s="196">
        <v>0.24</v>
      </c>
      <c r="W37" s="196">
        <v>0.45</v>
      </c>
      <c r="X37" s="196">
        <v>2.17</v>
      </c>
      <c r="Y37" s="196">
        <v>0</v>
      </c>
      <c r="Z37" s="196">
        <v>5.87</v>
      </c>
      <c r="AA37" s="196">
        <v>1.17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2.9</v>
      </c>
      <c r="AS37" s="196">
        <v>16.559999999999999</v>
      </c>
      <c r="AT37" s="196">
        <v>28.41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0.4</v>
      </c>
      <c r="L38" s="196">
        <v>392.73</v>
      </c>
      <c r="M38" s="196">
        <v>1.0900000000000001</v>
      </c>
      <c r="N38" s="196">
        <v>1.54</v>
      </c>
      <c r="O38" s="196">
        <v>0</v>
      </c>
      <c r="P38" s="196">
        <v>1.61</v>
      </c>
      <c r="Q38" s="196">
        <v>0.08</v>
      </c>
      <c r="R38" s="196">
        <v>0.56000000000000005</v>
      </c>
      <c r="S38" s="196">
        <v>0.19</v>
      </c>
      <c r="T38" s="196">
        <v>0</v>
      </c>
      <c r="U38" s="196">
        <v>1.0900000000000001</v>
      </c>
      <c r="V38" s="196">
        <v>0.24</v>
      </c>
      <c r="W38" s="196">
        <v>0.45</v>
      </c>
      <c r="X38" s="196">
        <v>2.17</v>
      </c>
      <c r="Y38" s="196">
        <v>0</v>
      </c>
      <c r="Z38" s="196">
        <v>5.87</v>
      </c>
      <c r="AA38" s="196">
        <v>1.17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2.9</v>
      </c>
      <c r="AS38" s="196">
        <v>16.559999999999999</v>
      </c>
      <c r="AT38" s="196">
        <v>28.41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0.4</v>
      </c>
      <c r="L39" s="196">
        <v>392.73</v>
      </c>
      <c r="M39" s="196">
        <v>1.0900000000000001</v>
      </c>
      <c r="N39" s="196">
        <v>1.54</v>
      </c>
      <c r="O39" s="196">
        <v>0</v>
      </c>
      <c r="P39" s="196">
        <v>1.61</v>
      </c>
      <c r="Q39" s="196">
        <v>0.08</v>
      </c>
      <c r="R39" s="196">
        <v>0.56000000000000005</v>
      </c>
      <c r="S39" s="196">
        <v>0.19</v>
      </c>
      <c r="T39" s="196">
        <v>0</v>
      </c>
      <c r="U39" s="196">
        <v>1.0900000000000001</v>
      </c>
      <c r="V39" s="196">
        <v>0.24</v>
      </c>
      <c r="W39" s="196">
        <v>0.45</v>
      </c>
      <c r="X39" s="196">
        <v>2.17</v>
      </c>
      <c r="Y39" s="196">
        <v>0</v>
      </c>
      <c r="Z39" s="196">
        <v>5.87</v>
      </c>
      <c r="AA39" s="196">
        <v>1.17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2.9</v>
      </c>
      <c r="AS39" s="196">
        <v>16.559999999999999</v>
      </c>
      <c r="AT39" s="196">
        <v>28.41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0.4</v>
      </c>
      <c r="L40" s="196">
        <v>392.73</v>
      </c>
      <c r="M40" s="196">
        <v>1.0900000000000001</v>
      </c>
      <c r="N40" s="196">
        <v>1.54</v>
      </c>
      <c r="O40" s="196">
        <v>0</v>
      </c>
      <c r="P40" s="196">
        <v>1.61</v>
      </c>
      <c r="Q40" s="196">
        <v>0.08</v>
      </c>
      <c r="R40" s="196">
        <v>0.56000000000000005</v>
      </c>
      <c r="S40" s="196">
        <v>0.19</v>
      </c>
      <c r="T40" s="196">
        <v>0</v>
      </c>
      <c r="U40" s="196">
        <v>1.0900000000000001</v>
      </c>
      <c r="V40" s="196">
        <v>0.24</v>
      </c>
      <c r="W40" s="196">
        <v>0.45</v>
      </c>
      <c r="X40" s="196">
        <v>2.17</v>
      </c>
      <c r="Y40" s="196">
        <v>0</v>
      </c>
      <c r="Z40" s="196">
        <v>5.87</v>
      </c>
      <c r="AA40" s="196">
        <v>1.17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2.9</v>
      </c>
      <c r="AS40" s="196">
        <v>16.559999999999999</v>
      </c>
      <c r="AT40" s="196">
        <v>28.41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0.4</v>
      </c>
      <c r="L41" s="196">
        <v>392.73</v>
      </c>
      <c r="M41" s="196">
        <v>1.0900000000000001</v>
      </c>
      <c r="N41" s="196">
        <v>1.54</v>
      </c>
      <c r="O41" s="196">
        <v>0</v>
      </c>
      <c r="P41" s="196">
        <v>1.61</v>
      </c>
      <c r="Q41" s="196">
        <v>0.08</v>
      </c>
      <c r="R41" s="196">
        <v>0.56000000000000005</v>
      </c>
      <c r="S41" s="196">
        <v>0.19</v>
      </c>
      <c r="T41" s="196">
        <v>0</v>
      </c>
      <c r="U41" s="196">
        <v>1.0900000000000001</v>
      </c>
      <c r="V41" s="196">
        <v>0.24</v>
      </c>
      <c r="W41" s="196">
        <v>0.45</v>
      </c>
      <c r="X41" s="196">
        <v>2.17</v>
      </c>
      <c r="Y41" s="196">
        <v>0</v>
      </c>
      <c r="Z41" s="196">
        <v>5.87</v>
      </c>
      <c r="AA41" s="196">
        <v>1.17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2.9</v>
      </c>
      <c r="AS41" s="196">
        <v>16.559999999999999</v>
      </c>
      <c r="AT41" s="196">
        <v>28.41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0.4</v>
      </c>
      <c r="L42" s="196">
        <v>392.73</v>
      </c>
      <c r="M42" s="196">
        <v>1.0900000000000001</v>
      </c>
      <c r="N42" s="196">
        <v>1.54</v>
      </c>
      <c r="O42" s="196">
        <v>0</v>
      </c>
      <c r="P42" s="196">
        <v>1.61</v>
      </c>
      <c r="Q42" s="196">
        <v>0.08</v>
      </c>
      <c r="R42" s="196">
        <v>0.56000000000000005</v>
      </c>
      <c r="S42" s="196">
        <v>0.19</v>
      </c>
      <c r="T42" s="196">
        <v>0</v>
      </c>
      <c r="U42" s="196">
        <v>1.0900000000000001</v>
      </c>
      <c r="V42" s="196">
        <v>0.24</v>
      </c>
      <c r="W42" s="196">
        <v>0.45</v>
      </c>
      <c r="X42" s="196">
        <v>2.17</v>
      </c>
      <c r="Y42" s="196">
        <v>0</v>
      </c>
      <c r="Z42" s="196">
        <v>5.87</v>
      </c>
      <c r="AA42" s="196">
        <v>1.17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2.9</v>
      </c>
      <c r="AS42" s="196">
        <v>16.559999999999999</v>
      </c>
      <c r="AT42" s="196">
        <v>28.41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0.4</v>
      </c>
      <c r="L43" s="196">
        <v>394.52</v>
      </c>
      <c r="M43" s="196">
        <v>1.0900000000000001</v>
      </c>
      <c r="N43" s="196">
        <v>1.54</v>
      </c>
      <c r="O43" s="196">
        <v>0</v>
      </c>
      <c r="P43" s="196">
        <v>1.61</v>
      </c>
      <c r="Q43" s="196">
        <v>0.15</v>
      </c>
      <c r="R43" s="196">
        <v>0.56000000000000005</v>
      </c>
      <c r="S43" s="196">
        <v>0.19</v>
      </c>
      <c r="T43" s="196">
        <v>0</v>
      </c>
      <c r="U43" s="196">
        <v>1.0900000000000001</v>
      </c>
      <c r="V43" s="196">
        <v>0.24</v>
      </c>
      <c r="W43" s="196">
        <v>0.3</v>
      </c>
      <c r="X43" s="196">
        <v>2.17</v>
      </c>
      <c r="Y43" s="196">
        <v>0</v>
      </c>
      <c r="Z43" s="196">
        <v>5.87</v>
      </c>
      <c r="AA43" s="196">
        <v>1.17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2.9</v>
      </c>
      <c r="AS43" s="196">
        <v>16.559999999999999</v>
      </c>
      <c r="AT43" s="196">
        <v>28.41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0.4</v>
      </c>
      <c r="L44" s="196">
        <v>394.52</v>
      </c>
      <c r="M44" s="196">
        <v>1.0900000000000001</v>
      </c>
      <c r="N44" s="196">
        <v>1.54</v>
      </c>
      <c r="O44" s="196">
        <v>0</v>
      </c>
      <c r="P44" s="196">
        <v>1.61</v>
      </c>
      <c r="Q44" s="196">
        <v>0.15</v>
      </c>
      <c r="R44" s="196">
        <v>0.56000000000000005</v>
      </c>
      <c r="S44" s="196">
        <v>0.19</v>
      </c>
      <c r="T44" s="196">
        <v>0</v>
      </c>
      <c r="U44" s="196">
        <v>1.0900000000000001</v>
      </c>
      <c r="V44" s="196">
        <v>0.24</v>
      </c>
      <c r="W44" s="196">
        <v>0.3</v>
      </c>
      <c r="X44" s="196">
        <v>2.17</v>
      </c>
      <c r="Y44" s="196">
        <v>0</v>
      </c>
      <c r="Z44" s="196">
        <v>5.87</v>
      </c>
      <c r="AA44" s="196">
        <v>1.17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2.9</v>
      </c>
      <c r="AS44" s="196">
        <v>16.559999999999999</v>
      </c>
      <c r="AT44" s="196">
        <v>28.41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0.4</v>
      </c>
      <c r="L45" s="196">
        <v>394.52</v>
      </c>
      <c r="M45" s="196">
        <v>1.0900000000000001</v>
      </c>
      <c r="N45" s="196">
        <v>1.54</v>
      </c>
      <c r="O45" s="196">
        <v>0</v>
      </c>
      <c r="P45" s="196">
        <v>1.61</v>
      </c>
      <c r="Q45" s="196">
        <v>0.15</v>
      </c>
      <c r="R45" s="196">
        <v>0.56000000000000005</v>
      </c>
      <c r="S45" s="196">
        <v>0.34</v>
      </c>
      <c r="T45" s="196">
        <v>0</v>
      </c>
      <c r="U45" s="196">
        <v>1.0900000000000001</v>
      </c>
      <c r="V45" s="196">
        <v>0.24</v>
      </c>
      <c r="W45" s="196">
        <v>0.3</v>
      </c>
      <c r="X45" s="196">
        <v>2.17</v>
      </c>
      <c r="Y45" s="196">
        <v>0</v>
      </c>
      <c r="Z45" s="196">
        <v>5.87</v>
      </c>
      <c r="AA45" s="196">
        <v>1.17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2.9</v>
      </c>
      <c r="AS45" s="196">
        <v>16.559999999999999</v>
      </c>
      <c r="AT45" s="196">
        <v>28.41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0.4</v>
      </c>
      <c r="L46" s="196">
        <v>394.52</v>
      </c>
      <c r="M46" s="196">
        <v>1.0900000000000001</v>
      </c>
      <c r="N46" s="196">
        <v>1.54</v>
      </c>
      <c r="O46" s="196">
        <v>0</v>
      </c>
      <c r="P46" s="196">
        <v>1.61</v>
      </c>
      <c r="Q46" s="196">
        <v>0.15</v>
      </c>
      <c r="R46" s="196">
        <v>0.56000000000000005</v>
      </c>
      <c r="S46" s="196">
        <v>0.34</v>
      </c>
      <c r="T46" s="196">
        <v>0</v>
      </c>
      <c r="U46" s="196">
        <v>1.0900000000000001</v>
      </c>
      <c r="V46" s="196">
        <v>0.24</v>
      </c>
      <c r="W46" s="196">
        <v>0.3</v>
      </c>
      <c r="X46" s="196">
        <v>2.17</v>
      </c>
      <c r="Y46" s="196">
        <v>0</v>
      </c>
      <c r="Z46" s="196">
        <v>5.87</v>
      </c>
      <c r="AA46" s="196">
        <v>1.17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2.9</v>
      </c>
      <c r="AS46" s="196">
        <v>16.559999999999999</v>
      </c>
      <c r="AT46" s="196">
        <v>28.41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0.4</v>
      </c>
      <c r="L47" s="196">
        <v>392.72</v>
      </c>
      <c r="M47" s="196">
        <v>1.0900000000000001</v>
      </c>
      <c r="N47" s="196">
        <v>1.54</v>
      </c>
      <c r="O47" s="196">
        <v>0</v>
      </c>
      <c r="P47" s="196">
        <v>1.61</v>
      </c>
      <c r="Q47" s="196">
        <v>0.15</v>
      </c>
      <c r="R47" s="196">
        <v>0.56000000000000005</v>
      </c>
      <c r="S47" s="196">
        <v>0.34</v>
      </c>
      <c r="T47" s="196">
        <v>0</v>
      </c>
      <c r="U47" s="196">
        <v>1.0900000000000001</v>
      </c>
      <c r="V47" s="196">
        <v>0.24</v>
      </c>
      <c r="W47" s="196">
        <v>0.3</v>
      </c>
      <c r="X47" s="196">
        <v>2.17</v>
      </c>
      <c r="Y47" s="196">
        <v>0</v>
      </c>
      <c r="Z47" s="196">
        <v>5.87</v>
      </c>
      <c r="AA47" s="196">
        <v>1.17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2.9</v>
      </c>
      <c r="AS47" s="196">
        <v>16.559999999999999</v>
      </c>
      <c r="AT47" s="196">
        <v>28.41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0.4</v>
      </c>
      <c r="L48" s="196">
        <v>392.72</v>
      </c>
      <c r="M48" s="196">
        <v>1.0900000000000001</v>
      </c>
      <c r="N48" s="196">
        <v>1.54</v>
      </c>
      <c r="O48" s="196">
        <v>0</v>
      </c>
      <c r="P48" s="196">
        <v>1.61</v>
      </c>
      <c r="Q48" s="196">
        <v>0.28999999999999998</v>
      </c>
      <c r="R48" s="196">
        <v>0.56000000000000005</v>
      </c>
      <c r="S48" s="196">
        <v>0.76</v>
      </c>
      <c r="T48" s="196">
        <v>0</v>
      </c>
      <c r="U48" s="196">
        <v>1.0900000000000001</v>
      </c>
      <c r="V48" s="196">
        <v>0.24</v>
      </c>
      <c r="W48" s="196">
        <v>0.3</v>
      </c>
      <c r="X48" s="196">
        <v>2.17</v>
      </c>
      <c r="Y48" s="196">
        <v>0</v>
      </c>
      <c r="Z48" s="196">
        <v>5.87</v>
      </c>
      <c r="AA48" s="196">
        <v>1.17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2.9</v>
      </c>
      <c r="AS48" s="196">
        <v>16.559999999999999</v>
      </c>
      <c r="AT48" s="196">
        <v>28.41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0.4</v>
      </c>
      <c r="L49" s="196">
        <v>392.72</v>
      </c>
      <c r="M49" s="196">
        <v>1.0900000000000001</v>
      </c>
      <c r="N49" s="196">
        <v>1.54</v>
      </c>
      <c r="O49" s="196">
        <v>0</v>
      </c>
      <c r="P49" s="196">
        <v>1.61</v>
      </c>
      <c r="Q49" s="196">
        <v>0.28999999999999998</v>
      </c>
      <c r="R49" s="196">
        <v>0.56000000000000005</v>
      </c>
      <c r="S49" s="196">
        <v>0.76</v>
      </c>
      <c r="T49" s="196">
        <v>0</v>
      </c>
      <c r="U49" s="196">
        <v>1.0900000000000001</v>
      </c>
      <c r="V49" s="196">
        <v>0.24</v>
      </c>
      <c r="W49" s="196">
        <v>0.3</v>
      </c>
      <c r="X49" s="196">
        <v>2.17</v>
      </c>
      <c r="Y49" s="196">
        <v>0</v>
      </c>
      <c r="Z49" s="196">
        <v>5.87</v>
      </c>
      <c r="AA49" s="196">
        <v>1.17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2.9</v>
      </c>
      <c r="AS49" s="196">
        <v>16.559999999999999</v>
      </c>
      <c r="AT49" s="196">
        <v>28.41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0.4</v>
      </c>
      <c r="L50" s="196">
        <v>392.72</v>
      </c>
      <c r="M50" s="196">
        <v>1.0900000000000001</v>
      </c>
      <c r="N50" s="196">
        <v>1.54</v>
      </c>
      <c r="O50" s="196">
        <v>0</v>
      </c>
      <c r="P50" s="196">
        <v>1.61</v>
      </c>
      <c r="Q50" s="196">
        <v>0.28999999999999998</v>
      </c>
      <c r="R50" s="196">
        <v>0.56000000000000005</v>
      </c>
      <c r="S50" s="196">
        <v>0.76</v>
      </c>
      <c r="T50" s="196">
        <v>0</v>
      </c>
      <c r="U50" s="196">
        <v>1.0900000000000001</v>
      </c>
      <c r="V50" s="196">
        <v>0.24</v>
      </c>
      <c r="W50" s="196">
        <v>0.3</v>
      </c>
      <c r="X50" s="196">
        <v>2.17</v>
      </c>
      <c r="Y50" s="196">
        <v>0</v>
      </c>
      <c r="Z50" s="196">
        <v>5.87</v>
      </c>
      <c r="AA50" s="196">
        <v>1.17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2.9</v>
      </c>
      <c r="AS50" s="196">
        <v>16.559999999999999</v>
      </c>
      <c r="AT50" s="196">
        <v>28.41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0.4</v>
      </c>
      <c r="L51" s="196">
        <v>392.72</v>
      </c>
      <c r="M51" s="196">
        <v>1.0900000000000001</v>
      </c>
      <c r="N51" s="196">
        <v>1.54</v>
      </c>
      <c r="O51" s="196">
        <v>0</v>
      </c>
      <c r="P51" s="196">
        <v>1.61</v>
      </c>
      <c r="Q51" s="196">
        <v>0.28999999999999998</v>
      </c>
      <c r="R51" s="196">
        <v>0.56000000000000005</v>
      </c>
      <c r="S51" s="196">
        <v>6.14</v>
      </c>
      <c r="T51" s="196">
        <v>0</v>
      </c>
      <c r="U51" s="196">
        <v>1.0900000000000001</v>
      </c>
      <c r="V51" s="196">
        <v>0</v>
      </c>
      <c r="W51" s="196">
        <v>0.3</v>
      </c>
      <c r="X51" s="196">
        <v>2.17</v>
      </c>
      <c r="Y51" s="196">
        <v>0</v>
      </c>
      <c r="Z51" s="196">
        <v>5.87</v>
      </c>
      <c r="AA51" s="196">
        <v>1.17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2.9</v>
      </c>
      <c r="AS51" s="196">
        <v>16.559999999999999</v>
      </c>
      <c r="AT51" s="196">
        <v>28.41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8.44</v>
      </c>
      <c r="L52" s="196">
        <v>392.72</v>
      </c>
      <c r="M52" s="196">
        <v>1.0900000000000001</v>
      </c>
      <c r="N52" s="196">
        <v>1.54</v>
      </c>
      <c r="O52" s="196">
        <v>0</v>
      </c>
      <c r="P52" s="196">
        <v>1.61</v>
      </c>
      <c r="Q52" s="196">
        <v>1.52</v>
      </c>
      <c r="R52" s="196">
        <v>0.56000000000000005</v>
      </c>
      <c r="S52" s="196">
        <v>6.26</v>
      </c>
      <c r="T52" s="196">
        <v>0</v>
      </c>
      <c r="U52" s="196">
        <v>1.0900000000000001</v>
      </c>
      <c r="V52" s="196">
        <v>0.23</v>
      </c>
      <c r="W52" s="196">
        <v>0.3</v>
      </c>
      <c r="X52" s="196">
        <v>2.17</v>
      </c>
      <c r="Y52" s="196">
        <v>0</v>
      </c>
      <c r="Z52" s="196">
        <v>5.87</v>
      </c>
      <c r="AA52" s="196">
        <v>1.17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2.9</v>
      </c>
      <c r="AS52" s="196">
        <v>16.559999999999999</v>
      </c>
      <c r="AT52" s="196">
        <v>28.41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8.44</v>
      </c>
      <c r="L53" s="196">
        <v>422.6</v>
      </c>
      <c r="M53" s="196">
        <v>1.0900000000000001</v>
      </c>
      <c r="N53" s="196">
        <v>1.54</v>
      </c>
      <c r="O53" s="196">
        <v>0</v>
      </c>
      <c r="P53" s="196">
        <v>1.61</v>
      </c>
      <c r="Q53" s="196">
        <v>1.52</v>
      </c>
      <c r="R53" s="196">
        <v>0.56000000000000005</v>
      </c>
      <c r="S53" s="196">
        <v>6.26</v>
      </c>
      <c r="T53" s="196">
        <v>0</v>
      </c>
      <c r="U53" s="196">
        <v>1.0900000000000001</v>
      </c>
      <c r="V53" s="196">
        <v>0.23</v>
      </c>
      <c r="W53" s="196">
        <v>0.3</v>
      </c>
      <c r="X53" s="196">
        <v>2.17</v>
      </c>
      <c r="Y53" s="196">
        <v>0</v>
      </c>
      <c r="Z53" s="196">
        <v>5.87</v>
      </c>
      <c r="AA53" s="196">
        <v>1.17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2.9</v>
      </c>
      <c r="AS53" s="196">
        <v>16.559999999999999</v>
      </c>
      <c r="AT53" s="196">
        <v>28.41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8.44</v>
      </c>
      <c r="L54" s="196">
        <v>459.29</v>
      </c>
      <c r="M54" s="196">
        <v>1.0900000000000001</v>
      </c>
      <c r="N54" s="196">
        <v>1.54</v>
      </c>
      <c r="O54" s="196">
        <v>0</v>
      </c>
      <c r="P54" s="196">
        <v>1.61</v>
      </c>
      <c r="Q54" s="196">
        <v>1.52</v>
      </c>
      <c r="R54" s="196">
        <v>0.56000000000000005</v>
      </c>
      <c r="S54" s="196">
        <v>6.26</v>
      </c>
      <c r="T54" s="196">
        <v>0</v>
      </c>
      <c r="U54" s="196">
        <v>1.0900000000000001</v>
      </c>
      <c r="V54" s="196">
        <v>0.23</v>
      </c>
      <c r="W54" s="196">
        <v>0.3</v>
      </c>
      <c r="X54" s="196">
        <v>2.17</v>
      </c>
      <c r="Y54" s="196">
        <v>0</v>
      </c>
      <c r="Z54" s="196">
        <v>5.87</v>
      </c>
      <c r="AA54" s="196">
        <v>1.17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2.9</v>
      </c>
      <c r="AS54" s="196">
        <v>16.559999999999999</v>
      </c>
      <c r="AT54" s="196">
        <v>28.41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8.44</v>
      </c>
      <c r="L55" s="196">
        <v>476.99</v>
      </c>
      <c r="M55" s="196">
        <v>1.0900000000000001</v>
      </c>
      <c r="N55" s="196">
        <v>1.54</v>
      </c>
      <c r="O55" s="196">
        <v>0</v>
      </c>
      <c r="P55" s="196">
        <v>1.61</v>
      </c>
      <c r="Q55" s="196">
        <v>2.4300000000000002</v>
      </c>
      <c r="R55" s="196">
        <v>11.1</v>
      </c>
      <c r="S55" s="196">
        <v>7.18</v>
      </c>
      <c r="T55" s="196">
        <v>0</v>
      </c>
      <c r="U55" s="196">
        <v>1.0900000000000001</v>
      </c>
      <c r="V55" s="196">
        <v>4.6100000000000003</v>
      </c>
      <c r="W55" s="196">
        <v>0.3</v>
      </c>
      <c r="X55" s="196">
        <v>2.17</v>
      </c>
      <c r="Y55" s="196">
        <v>0</v>
      </c>
      <c r="Z55" s="196">
        <v>5.87</v>
      </c>
      <c r="AA55" s="196">
        <v>13.31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2.9</v>
      </c>
      <c r="AS55" s="196">
        <v>16.559999999999999</v>
      </c>
      <c r="AT55" s="196">
        <v>28.41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8.44</v>
      </c>
      <c r="L56" s="196">
        <v>476.99</v>
      </c>
      <c r="M56" s="196">
        <v>1.0900000000000001</v>
      </c>
      <c r="N56" s="196">
        <v>1.54</v>
      </c>
      <c r="O56" s="196">
        <v>0</v>
      </c>
      <c r="P56" s="196">
        <v>1.61</v>
      </c>
      <c r="Q56" s="196">
        <v>2.4300000000000002</v>
      </c>
      <c r="R56" s="196">
        <v>11.1</v>
      </c>
      <c r="S56" s="196">
        <v>7.18</v>
      </c>
      <c r="T56" s="196">
        <v>0</v>
      </c>
      <c r="U56" s="196">
        <v>1.0900000000000001</v>
      </c>
      <c r="V56" s="196">
        <v>4.6100000000000003</v>
      </c>
      <c r="W56" s="196">
        <v>0.3</v>
      </c>
      <c r="X56" s="196">
        <v>2.17</v>
      </c>
      <c r="Y56" s="196">
        <v>0</v>
      </c>
      <c r="Z56" s="196">
        <v>5.87</v>
      </c>
      <c r="AA56" s="196">
        <v>20.97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2.9</v>
      </c>
      <c r="AS56" s="196">
        <v>16.559999999999999</v>
      </c>
      <c r="AT56" s="196">
        <v>28.41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8.44</v>
      </c>
      <c r="L57" s="196">
        <v>476.99</v>
      </c>
      <c r="M57" s="196">
        <v>1.0900000000000001</v>
      </c>
      <c r="N57" s="196">
        <v>1.54</v>
      </c>
      <c r="O57" s="196">
        <v>0</v>
      </c>
      <c r="P57" s="196">
        <v>1.61</v>
      </c>
      <c r="Q57" s="196">
        <v>1.52</v>
      </c>
      <c r="R57" s="196">
        <v>0.56000000000000005</v>
      </c>
      <c r="S57" s="196">
        <v>6.26</v>
      </c>
      <c r="T57" s="196">
        <v>0</v>
      </c>
      <c r="U57" s="196">
        <v>1.0900000000000001</v>
      </c>
      <c r="V57" s="196">
        <v>0.23</v>
      </c>
      <c r="W57" s="196">
        <v>0.3</v>
      </c>
      <c r="X57" s="196">
        <v>2.17</v>
      </c>
      <c r="Y57" s="196">
        <v>0</v>
      </c>
      <c r="Z57" s="196">
        <v>5.87</v>
      </c>
      <c r="AA57" s="196">
        <v>13.31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2.9</v>
      </c>
      <c r="AS57" s="196">
        <v>16.559999999999999</v>
      </c>
      <c r="AT57" s="196">
        <v>28.41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8.44</v>
      </c>
      <c r="L58" s="196">
        <v>476.99</v>
      </c>
      <c r="M58" s="196">
        <v>1.0900000000000001</v>
      </c>
      <c r="N58" s="196">
        <v>1.54</v>
      </c>
      <c r="O58" s="196">
        <v>0</v>
      </c>
      <c r="P58" s="196">
        <v>1.61</v>
      </c>
      <c r="Q58" s="196">
        <v>1.52</v>
      </c>
      <c r="R58" s="196">
        <v>0.56000000000000005</v>
      </c>
      <c r="S58" s="196">
        <v>6.26</v>
      </c>
      <c r="T58" s="196">
        <v>0</v>
      </c>
      <c r="U58" s="196">
        <v>1.0900000000000001</v>
      </c>
      <c r="V58" s="196">
        <v>0.23</v>
      </c>
      <c r="W58" s="196">
        <v>0.3</v>
      </c>
      <c r="X58" s="196">
        <v>2.17</v>
      </c>
      <c r="Y58" s="196">
        <v>0</v>
      </c>
      <c r="Z58" s="196">
        <v>5.87</v>
      </c>
      <c r="AA58" s="196">
        <v>1.17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2.9</v>
      </c>
      <c r="AS58" s="196">
        <v>16.559999999999999</v>
      </c>
      <c r="AT58" s="196">
        <v>28.41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8.44</v>
      </c>
      <c r="L59" s="196">
        <v>476.99</v>
      </c>
      <c r="M59" s="196">
        <v>1.0900000000000001</v>
      </c>
      <c r="N59" s="196">
        <v>1.54</v>
      </c>
      <c r="O59" s="196">
        <v>0</v>
      </c>
      <c r="P59" s="196">
        <v>1.61</v>
      </c>
      <c r="Q59" s="196">
        <v>1.52</v>
      </c>
      <c r="R59" s="196">
        <v>0.56000000000000005</v>
      </c>
      <c r="S59" s="196">
        <v>6.26</v>
      </c>
      <c r="T59" s="196">
        <v>0</v>
      </c>
      <c r="U59" s="196">
        <v>1.0900000000000001</v>
      </c>
      <c r="V59" s="196">
        <v>0.23</v>
      </c>
      <c r="W59" s="196">
        <v>0.3</v>
      </c>
      <c r="X59" s="196">
        <v>2.17</v>
      </c>
      <c r="Y59" s="196">
        <v>0</v>
      </c>
      <c r="Z59" s="196">
        <v>5.87</v>
      </c>
      <c r="AA59" s="196">
        <v>1.17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2.9</v>
      </c>
      <c r="AS59" s="196">
        <v>16.559999999999999</v>
      </c>
      <c r="AT59" s="196">
        <v>28.41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8.44</v>
      </c>
      <c r="L60" s="196">
        <v>476.99</v>
      </c>
      <c r="M60" s="196">
        <v>1.0900000000000001</v>
      </c>
      <c r="N60" s="196">
        <v>1.54</v>
      </c>
      <c r="O60" s="196">
        <v>0</v>
      </c>
      <c r="P60" s="196">
        <v>1.61</v>
      </c>
      <c r="Q60" s="196">
        <v>1.52</v>
      </c>
      <c r="R60" s="196">
        <v>0.56000000000000005</v>
      </c>
      <c r="S60" s="196">
        <v>6.26</v>
      </c>
      <c r="T60" s="196">
        <v>0</v>
      </c>
      <c r="U60" s="196">
        <v>1.0900000000000001</v>
      </c>
      <c r="V60" s="196">
        <v>0.23</v>
      </c>
      <c r="W60" s="196">
        <v>0.3</v>
      </c>
      <c r="X60" s="196">
        <v>2.17</v>
      </c>
      <c r="Y60" s="196">
        <v>0</v>
      </c>
      <c r="Z60" s="196">
        <v>5.87</v>
      </c>
      <c r="AA60" s="196">
        <v>1.17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2.9</v>
      </c>
      <c r="AS60" s="196">
        <v>16.559999999999999</v>
      </c>
      <c r="AT60" s="196">
        <v>28.41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8.44</v>
      </c>
      <c r="L61" s="196">
        <v>450.11</v>
      </c>
      <c r="M61" s="196">
        <v>1.0900000000000001</v>
      </c>
      <c r="N61" s="196">
        <v>1.54</v>
      </c>
      <c r="O61" s="196">
        <v>0</v>
      </c>
      <c r="P61" s="196">
        <v>1.61</v>
      </c>
      <c r="Q61" s="196">
        <v>1.52</v>
      </c>
      <c r="R61" s="196">
        <v>0.56000000000000005</v>
      </c>
      <c r="S61" s="196">
        <v>6.26</v>
      </c>
      <c r="T61" s="196">
        <v>0</v>
      </c>
      <c r="U61" s="196">
        <v>1.0900000000000001</v>
      </c>
      <c r="V61" s="196">
        <v>0.23</v>
      </c>
      <c r="W61" s="196">
        <v>0.3</v>
      </c>
      <c r="X61" s="196">
        <v>2.17</v>
      </c>
      <c r="Y61" s="196">
        <v>0</v>
      </c>
      <c r="Z61" s="196">
        <v>5.87</v>
      </c>
      <c r="AA61" s="196">
        <v>1.17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2.9</v>
      </c>
      <c r="AS61" s="196">
        <v>16.559999999999999</v>
      </c>
      <c r="AT61" s="196">
        <v>28.41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8.44</v>
      </c>
      <c r="L62" s="196">
        <v>440.95</v>
      </c>
      <c r="M62" s="196">
        <v>1.0900000000000001</v>
      </c>
      <c r="N62" s="196">
        <v>1.54</v>
      </c>
      <c r="O62" s="196">
        <v>0</v>
      </c>
      <c r="P62" s="196">
        <v>1.61</v>
      </c>
      <c r="Q62" s="196">
        <v>1.52</v>
      </c>
      <c r="R62" s="196">
        <v>0.56000000000000005</v>
      </c>
      <c r="S62" s="196">
        <v>6.26</v>
      </c>
      <c r="T62" s="196">
        <v>0</v>
      </c>
      <c r="U62" s="196">
        <v>1.0900000000000001</v>
      </c>
      <c r="V62" s="196">
        <v>0.23</v>
      </c>
      <c r="W62" s="196">
        <v>0.3</v>
      </c>
      <c r="X62" s="196">
        <v>2.17</v>
      </c>
      <c r="Y62" s="196">
        <v>0</v>
      </c>
      <c r="Z62" s="196">
        <v>5.87</v>
      </c>
      <c r="AA62" s="196">
        <v>1.17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2.9</v>
      </c>
      <c r="AS62" s="196">
        <v>16.559999999999999</v>
      </c>
      <c r="AT62" s="196">
        <v>28.41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8.44</v>
      </c>
      <c r="L63" s="196">
        <v>440.95</v>
      </c>
      <c r="M63" s="196">
        <v>1.0900000000000001</v>
      </c>
      <c r="N63" s="196">
        <v>1.54</v>
      </c>
      <c r="O63" s="196">
        <v>0</v>
      </c>
      <c r="P63" s="196">
        <v>1.61</v>
      </c>
      <c r="Q63" s="196">
        <v>1.52</v>
      </c>
      <c r="R63" s="196">
        <v>0.56000000000000005</v>
      </c>
      <c r="S63" s="196">
        <v>6.26</v>
      </c>
      <c r="T63" s="196">
        <v>0</v>
      </c>
      <c r="U63" s="196">
        <v>1.0900000000000001</v>
      </c>
      <c r="V63" s="196">
        <v>0.23</v>
      </c>
      <c r="W63" s="196">
        <v>0.3</v>
      </c>
      <c r="X63" s="196">
        <v>2.17</v>
      </c>
      <c r="Y63" s="196">
        <v>0</v>
      </c>
      <c r="Z63" s="196">
        <v>5.87</v>
      </c>
      <c r="AA63" s="196">
        <v>1.17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2.9</v>
      </c>
      <c r="AS63" s="196">
        <v>16.559999999999999</v>
      </c>
      <c r="AT63" s="196">
        <v>28.41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8.44</v>
      </c>
      <c r="L64" s="196">
        <v>422.6</v>
      </c>
      <c r="M64" s="196">
        <v>1.0900000000000001</v>
      </c>
      <c r="N64" s="196">
        <v>1.54</v>
      </c>
      <c r="O64" s="196">
        <v>0</v>
      </c>
      <c r="P64" s="196">
        <v>1.61</v>
      </c>
      <c r="Q64" s="196">
        <v>1.52</v>
      </c>
      <c r="R64" s="196">
        <v>0.56000000000000005</v>
      </c>
      <c r="S64" s="196">
        <v>6.26</v>
      </c>
      <c r="T64" s="196">
        <v>0</v>
      </c>
      <c r="U64" s="196">
        <v>1.0900000000000001</v>
      </c>
      <c r="V64" s="196">
        <v>0.23</v>
      </c>
      <c r="W64" s="196">
        <v>0.3</v>
      </c>
      <c r="X64" s="196">
        <v>2.17</v>
      </c>
      <c r="Y64" s="196">
        <v>0</v>
      </c>
      <c r="Z64" s="196">
        <v>5.87</v>
      </c>
      <c r="AA64" s="196">
        <v>1.17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2.9</v>
      </c>
      <c r="AS64" s="196">
        <v>16.559999999999999</v>
      </c>
      <c r="AT64" s="196">
        <v>28.41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8.44</v>
      </c>
      <c r="L65" s="196">
        <v>392.72</v>
      </c>
      <c r="M65" s="196">
        <v>1.0900000000000001</v>
      </c>
      <c r="N65" s="196">
        <v>1.54</v>
      </c>
      <c r="O65" s="196">
        <v>0</v>
      </c>
      <c r="P65" s="196">
        <v>1.61</v>
      </c>
      <c r="Q65" s="196">
        <v>1.52</v>
      </c>
      <c r="R65" s="196">
        <v>0.56000000000000005</v>
      </c>
      <c r="S65" s="196">
        <v>6.26</v>
      </c>
      <c r="T65" s="196">
        <v>0</v>
      </c>
      <c r="U65" s="196">
        <v>1.0900000000000001</v>
      </c>
      <c r="V65" s="196">
        <v>0.23</v>
      </c>
      <c r="W65" s="196">
        <v>0.3</v>
      </c>
      <c r="X65" s="196">
        <v>2.17</v>
      </c>
      <c r="Y65" s="196">
        <v>0</v>
      </c>
      <c r="Z65" s="196">
        <v>5.87</v>
      </c>
      <c r="AA65" s="196">
        <v>1.17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2.9</v>
      </c>
      <c r="AS65" s="196">
        <v>16.559999999999999</v>
      </c>
      <c r="AT65" s="196">
        <v>28.41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8.44</v>
      </c>
      <c r="L66" s="196">
        <v>392.72</v>
      </c>
      <c r="M66" s="196">
        <v>1.0900000000000001</v>
      </c>
      <c r="N66" s="196">
        <v>1.54</v>
      </c>
      <c r="O66" s="196">
        <v>0</v>
      </c>
      <c r="P66" s="196">
        <v>1.61</v>
      </c>
      <c r="Q66" s="196">
        <v>1.52</v>
      </c>
      <c r="R66" s="196">
        <v>0.56000000000000005</v>
      </c>
      <c r="S66" s="196">
        <v>0.76</v>
      </c>
      <c r="T66" s="196">
        <v>0</v>
      </c>
      <c r="U66" s="196">
        <v>1.0900000000000001</v>
      </c>
      <c r="V66" s="196">
        <v>0.23</v>
      </c>
      <c r="W66" s="196">
        <v>0.3</v>
      </c>
      <c r="X66" s="196">
        <v>2.17</v>
      </c>
      <c r="Y66" s="196">
        <v>0</v>
      </c>
      <c r="Z66" s="196">
        <v>5.87</v>
      </c>
      <c r="AA66" s="196">
        <v>1.17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2.9</v>
      </c>
      <c r="AS66" s="196">
        <v>16.559999999999999</v>
      </c>
      <c r="AT66" s="196">
        <v>28.41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0.78</v>
      </c>
      <c r="L67" s="196">
        <v>392.73</v>
      </c>
      <c r="M67" s="196">
        <v>1.0900000000000001</v>
      </c>
      <c r="N67" s="196">
        <v>1.54</v>
      </c>
      <c r="O67" s="196">
        <v>0</v>
      </c>
      <c r="P67" s="196">
        <v>1.61</v>
      </c>
      <c r="Q67" s="196">
        <v>0.28999999999999998</v>
      </c>
      <c r="R67" s="196">
        <v>0.56000000000000005</v>
      </c>
      <c r="S67" s="196">
        <v>0.76</v>
      </c>
      <c r="T67" s="196">
        <v>0</v>
      </c>
      <c r="U67" s="196">
        <v>1.0900000000000001</v>
      </c>
      <c r="V67" s="196">
        <v>0.23</v>
      </c>
      <c r="W67" s="196">
        <v>0.3</v>
      </c>
      <c r="X67" s="196">
        <v>2.17</v>
      </c>
      <c r="Y67" s="196">
        <v>0</v>
      </c>
      <c r="Z67" s="196">
        <v>5.87</v>
      </c>
      <c r="AA67" s="196">
        <v>1.17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2.9</v>
      </c>
      <c r="AS67" s="196">
        <v>16.559999999999999</v>
      </c>
      <c r="AT67" s="196">
        <v>28.41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0.78</v>
      </c>
      <c r="L68" s="196">
        <v>392.73</v>
      </c>
      <c r="M68" s="196">
        <v>1.0900000000000001</v>
      </c>
      <c r="N68" s="196">
        <v>1.54</v>
      </c>
      <c r="O68" s="196">
        <v>0</v>
      </c>
      <c r="P68" s="196">
        <v>1.61</v>
      </c>
      <c r="Q68" s="196">
        <v>0.28999999999999998</v>
      </c>
      <c r="R68" s="196">
        <v>0.56000000000000005</v>
      </c>
      <c r="S68" s="196">
        <v>0.76</v>
      </c>
      <c r="T68" s="196">
        <v>0</v>
      </c>
      <c r="U68" s="196">
        <v>1.0900000000000001</v>
      </c>
      <c r="V68" s="196">
        <v>0.24</v>
      </c>
      <c r="W68" s="196">
        <v>0.3</v>
      </c>
      <c r="X68" s="196">
        <v>2.17</v>
      </c>
      <c r="Y68" s="196">
        <v>0</v>
      </c>
      <c r="Z68" s="196">
        <v>5.87</v>
      </c>
      <c r="AA68" s="196">
        <v>1.17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2.9</v>
      </c>
      <c r="AS68" s="196">
        <v>16.559999999999999</v>
      </c>
      <c r="AT68" s="196">
        <v>28.41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0.78</v>
      </c>
      <c r="L69" s="196">
        <v>392.73</v>
      </c>
      <c r="M69" s="196">
        <v>1.0900000000000001</v>
      </c>
      <c r="N69" s="196">
        <v>1.54</v>
      </c>
      <c r="O69" s="196">
        <v>0</v>
      </c>
      <c r="P69" s="196">
        <v>1.61</v>
      </c>
      <c r="Q69" s="196">
        <v>0.16</v>
      </c>
      <c r="R69" s="196">
        <v>0.56000000000000005</v>
      </c>
      <c r="S69" s="196">
        <v>0.37</v>
      </c>
      <c r="T69" s="196">
        <v>0</v>
      </c>
      <c r="U69" s="196">
        <v>1.0900000000000001</v>
      </c>
      <c r="V69" s="196">
        <v>0.24</v>
      </c>
      <c r="W69" s="196">
        <v>0.3</v>
      </c>
      <c r="X69" s="196">
        <v>2.17</v>
      </c>
      <c r="Y69" s="196">
        <v>0</v>
      </c>
      <c r="Z69" s="196">
        <v>5.87</v>
      </c>
      <c r="AA69" s="196">
        <v>1.17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2.9</v>
      </c>
      <c r="AS69" s="196">
        <v>16.559999999999999</v>
      </c>
      <c r="AT69" s="196">
        <v>28.41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0.93</v>
      </c>
      <c r="L70" s="196">
        <v>392.73</v>
      </c>
      <c r="M70" s="196">
        <v>1.0900000000000001</v>
      </c>
      <c r="N70" s="196">
        <v>1.54</v>
      </c>
      <c r="O70" s="196">
        <v>0</v>
      </c>
      <c r="P70" s="196">
        <v>1.61</v>
      </c>
      <c r="Q70" s="196">
        <v>0.41</v>
      </c>
      <c r="R70" s="196">
        <v>0.56000000000000005</v>
      </c>
      <c r="S70" s="196">
        <v>0.72</v>
      </c>
      <c r="T70" s="196">
        <v>0</v>
      </c>
      <c r="U70" s="196">
        <v>1.0900000000000001</v>
      </c>
      <c r="V70" s="196">
        <v>0.24</v>
      </c>
      <c r="W70" s="196">
        <v>0.3</v>
      </c>
      <c r="X70" s="196">
        <v>2.17</v>
      </c>
      <c r="Y70" s="196">
        <v>0</v>
      </c>
      <c r="Z70" s="196">
        <v>5.87</v>
      </c>
      <c r="AA70" s="196">
        <v>1.17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2.9</v>
      </c>
      <c r="AS70" s="196">
        <v>16.559999999999999</v>
      </c>
      <c r="AT70" s="196">
        <v>28.41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0.78</v>
      </c>
      <c r="L71" s="196">
        <v>392.73</v>
      </c>
      <c r="M71" s="196">
        <v>1.0900000000000001</v>
      </c>
      <c r="N71" s="196">
        <v>1.54</v>
      </c>
      <c r="O71" s="196">
        <v>0</v>
      </c>
      <c r="P71" s="196">
        <v>1.61</v>
      </c>
      <c r="Q71" s="196">
        <v>0.16</v>
      </c>
      <c r="R71" s="196">
        <v>0.56000000000000005</v>
      </c>
      <c r="S71" s="196">
        <v>0.37</v>
      </c>
      <c r="T71" s="196">
        <v>0</v>
      </c>
      <c r="U71" s="196">
        <v>1.0900000000000001</v>
      </c>
      <c r="V71" s="196">
        <v>0.24</v>
      </c>
      <c r="W71" s="196">
        <v>0.3</v>
      </c>
      <c r="X71" s="196">
        <v>2.17</v>
      </c>
      <c r="Y71" s="196">
        <v>0</v>
      </c>
      <c r="Z71" s="196">
        <v>5.87</v>
      </c>
      <c r="AA71" s="196">
        <v>0.99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2.1800000000000002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2.9</v>
      </c>
      <c r="AS71" s="196">
        <v>16.559999999999999</v>
      </c>
      <c r="AT71" s="196">
        <v>28.41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0.78</v>
      </c>
      <c r="L72" s="196">
        <v>392.73</v>
      </c>
      <c r="M72" s="196">
        <v>1.0900000000000001</v>
      </c>
      <c r="N72" s="196">
        <v>1.54</v>
      </c>
      <c r="O72" s="196">
        <v>0</v>
      </c>
      <c r="P72" s="196">
        <v>1.61</v>
      </c>
      <c r="Q72" s="196">
        <v>0.16</v>
      </c>
      <c r="R72" s="196">
        <v>0.56000000000000005</v>
      </c>
      <c r="S72" s="196">
        <v>0.37</v>
      </c>
      <c r="T72" s="196">
        <v>0</v>
      </c>
      <c r="U72" s="196">
        <v>1.0900000000000001</v>
      </c>
      <c r="V72" s="196">
        <v>0.24</v>
      </c>
      <c r="W72" s="196">
        <v>0.3</v>
      </c>
      <c r="X72" s="196">
        <v>2.17</v>
      </c>
      <c r="Y72" s="196">
        <v>0</v>
      </c>
      <c r="Z72" s="196">
        <v>5.87</v>
      </c>
      <c r="AA72" s="196">
        <v>0.99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2.9</v>
      </c>
      <c r="AS72" s="196">
        <v>16.559999999999999</v>
      </c>
      <c r="AT72" s="196">
        <v>28.41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0.78</v>
      </c>
      <c r="L73" s="196">
        <v>392.73</v>
      </c>
      <c r="M73" s="196">
        <v>1.0900000000000001</v>
      </c>
      <c r="N73" s="196">
        <v>1.54</v>
      </c>
      <c r="O73" s="196">
        <v>0</v>
      </c>
      <c r="P73" s="196">
        <v>1.61</v>
      </c>
      <c r="Q73" s="196">
        <v>0.16</v>
      </c>
      <c r="R73" s="196">
        <v>0.56000000000000005</v>
      </c>
      <c r="S73" s="196">
        <v>0.37</v>
      </c>
      <c r="T73" s="196">
        <v>0</v>
      </c>
      <c r="U73" s="196">
        <v>1.0900000000000001</v>
      </c>
      <c r="V73" s="196">
        <v>0.24</v>
      </c>
      <c r="W73" s="196">
        <v>0.3</v>
      </c>
      <c r="X73" s="196">
        <v>2.17</v>
      </c>
      <c r="Y73" s="196">
        <v>0</v>
      </c>
      <c r="Z73" s="196">
        <v>5.87</v>
      </c>
      <c r="AA73" s="196">
        <v>0.99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2.1800000000000002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2.9</v>
      </c>
      <c r="AS73" s="196">
        <v>16.559999999999999</v>
      </c>
      <c r="AT73" s="196">
        <v>28.41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0.78</v>
      </c>
      <c r="L74" s="196">
        <v>392.73</v>
      </c>
      <c r="M74" s="196">
        <v>1.0900000000000001</v>
      </c>
      <c r="N74" s="196">
        <v>1.54</v>
      </c>
      <c r="O74" s="196">
        <v>0</v>
      </c>
      <c r="P74" s="196">
        <v>1.61</v>
      </c>
      <c r="Q74" s="196">
        <v>0.16</v>
      </c>
      <c r="R74" s="196">
        <v>0.56000000000000005</v>
      </c>
      <c r="S74" s="196">
        <v>0.37</v>
      </c>
      <c r="T74" s="196">
        <v>0</v>
      </c>
      <c r="U74" s="196">
        <v>1.0900000000000001</v>
      </c>
      <c r="V74" s="196">
        <v>0.24</v>
      </c>
      <c r="W74" s="196">
        <v>0.3</v>
      </c>
      <c r="X74" s="196">
        <v>2.17</v>
      </c>
      <c r="Y74" s="196">
        <v>0</v>
      </c>
      <c r="Z74" s="196">
        <v>5.87</v>
      </c>
      <c r="AA74" s="196">
        <v>0.99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2.1800000000000002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2.9</v>
      </c>
      <c r="AS74" s="196">
        <v>16.559999999999999</v>
      </c>
      <c r="AT74" s="196">
        <v>28.41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0.78</v>
      </c>
      <c r="L75" s="196">
        <v>392.73</v>
      </c>
      <c r="M75" s="196">
        <v>1.0900000000000001</v>
      </c>
      <c r="N75" s="196">
        <v>1.54</v>
      </c>
      <c r="O75" s="196">
        <v>0</v>
      </c>
      <c r="P75" s="196">
        <v>1.61</v>
      </c>
      <c r="Q75" s="196">
        <v>0.16</v>
      </c>
      <c r="R75" s="196">
        <v>0.56000000000000005</v>
      </c>
      <c r="S75" s="196">
        <v>0.37</v>
      </c>
      <c r="T75" s="196">
        <v>0</v>
      </c>
      <c r="U75" s="196">
        <v>1.0900000000000001</v>
      </c>
      <c r="V75" s="196">
        <v>0.24</v>
      </c>
      <c r="W75" s="196">
        <v>0.3</v>
      </c>
      <c r="X75" s="196">
        <v>2.17</v>
      </c>
      <c r="Y75" s="196">
        <v>0</v>
      </c>
      <c r="Z75" s="196">
        <v>5.87</v>
      </c>
      <c r="AA75" s="196">
        <v>0.99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2.9</v>
      </c>
      <c r="AS75" s="196">
        <v>16.559999999999999</v>
      </c>
      <c r="AT75" s="196">
        <v>28.41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0.78</v>
      </c>
      <c r="L76" s="196">
        <v>392.73</v>
      </c>
      <c r="M76" s="196">
        <v>1.0900000000000001</v>
      </c>
      <c r="N76" s="196">
        <v>1.54</v>
      </c>
      <c r="O76" s="196">
        <v>0</v>
      </c>
      <c r="P76" s="196">
        <v>1.61</v>
      </c>
      <c r="Q76" s="196">
        <v>0.16</v>
      </c>
      <c r="R76" s="196">
        <v>0.56000000000000005</v>
      </c>
      <c r="S76" s="196">
        <v>0.37</v>
      </c>
      <c r="T76" s="196">
        <v>0</v>
      </c>
      <c r="U76" s="196">
        <v>1.0900000000000001</v>
      </c>
      <c r="V76" s="196">
        <v>0.24</v>
      </c>
      <c r="W76" s="196">
        <v>0.3</v>
      </c>
      <c r="X76" s="196">
        <v>2.17</v>
      </c>
      <c r="Y76" s="196">
        <v>0</v>
      </c>
      <c r="Z76" s="196">
        <v>5.87</v>
      </c>
      <c r="AA76" s="196">
        <v>0.99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2.9</v>
      </c>
      <c r="AS76" s="196">
        <v>16.690000000000001</v>
      </c>
      <c r="AT76" s="196">
        <v>28.41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0.78</v>
      </c>
      <c r="L77" s="196">
        <v>392.73</v>
      </c>
      <c r="M77" s="196">
        <v>1.32</v>
      </c>
      <c r="N77" s="196">
        <v>1.54</v>
      </c>
      <c r="O77" s="196">
        <v>0</v>
      </c>
      <c r="P77" s="196">
        <v>1.61</v>
      </c>
      <c r="Q77" s="196">
        <v>0.16</v>
      </c>
      <c r="R77" s="196">
        <v>0.56000000000000005</v>
      </c>
      <c r="S77" s="196">
        <v>0.37</v>
      </c>
      <c r="T77" s="196">
        <v>0</v>
      </c>
      <c r="U77" s="196">
        <v>1.0900000000000001</v>
      </c>
      <c r="V77" s="196">
        <v>0.24</v>
      </c>
      <c r="W77" s="196">
        <v>0.3</v>
      </c>
      <c r="X77" s="196">
        <v>2.17</v>
      </c>
      <c r="Y77" s="196">
        <v>0</v>
      </c>
      <c r="Z77" s="196">
        <v>5.87</v>
      </c>
      <c r="AA77" s="196">
        <v>0.99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2.9</v>
      </c>
      <c r="AS77" s="196">
        <v>16.690000000000001</v>
      </c>
      <c r="AT77" s="196">
        <v>28.41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0.78</v>
      </c>
      <c r="L78" s="196">
        <v>392.73</v>
      </c>
      <c r="M78" s="196">
        <v>1.1399999999999999</v>
      </c>
      <c r="N78" s="196">
        <v>1.54</v>
      </c>
      <c r="O78" s="196">
        <v>0</v>
      </c>
      <c r="P78" s="196">
        <v>1.61</v>
      </c>
      <c r="Q78" s="196">
        <v>0.16</v>
      </c>
      <c r="R78" s="196">
        <v>0.56000000000000005</v>
      </c>
      <c r="S78" s="196">
        <v>0.37</v>
      </c>
      <c r="T78" s="196">
        <v>0</v>
      </c>
      <c r="U78" s="196">
        <v>1.0900000000000001</v>
      </c>
      <c r="V78" s="196">
        <v>0.24</v>
      </c>
      <c r="W78" s="196">
        <v>0.3</v>
      </c>
      <c r="X78" s="196">
        <v>2.17</v>
      </c>
      <c r="Y78" s="196">
        <v>0</v>
      </c>
      <c r="Z78" s="196">
        <v>5.87</v>
      </c>
      <c r="AA78" s="196">
        <v>0.99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2.9</v>
      </c>
      <c r="AS78" s="196">
        <v>16.690000000000001</v>
      </c>
      <c r="AT78" s="196">
        <v>28.41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0.78</v>
      </c>
      <c r="L79" s="196">
        <v>392.73</v>
      </c>
      <c r="M79" s="196">
        <v>1.1399999999999999</v>
      </c>
      <c r="N79" s="196">
        <v>1.54</v>
      </c>
      <c r="O79" s="196">
        <v>0</v>
      </c>
      <c r="P79" s="196">
        <v>1.61</v>
      </c>
      <c r="Q79" s="196">
        <v>0.16</v>
      </c>
      <c r="R79" s="196">
        <v>0.56000000000000005</v>
      </c>
      <c r="S79" s="196">
        <v>0.37</v>
      </c>
      <c r="T79" s="196">
        <v>0</v>
      </c>
      <c r="U79" s="196">
        <v>1.0900000000000001</v>
      </c>
      <c r="V79" s="196">
        <v>0.24</v>
      </c>
      <c r="W79" s="196">
        <v>0.3</v>
      </c>
      <c r="X79" s="196">
        <v>2.17</v>
      </c>
      <c r="Y79" s="196">
        <v>0</v>
      </c>
      <c r="Z79" s="196">
        <v>5.87</v>
      </c>
      <c r="AA79" s="196">
        <v>0.99</v>
      </c>
      <c r="AB79" s="196">
        <v>0</v>
      </c>
      <c r="AC79" s="196">
        <v>1.46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16.78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2.9</v>
      </c>
      <c r="AS79" s="196">
        <v>16.690000000000001</v>
      </c>
      <c r="AT79" s="196">
        <v>28.41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0.78</v>
      </c>
      <c r="L80" s="196">
        <v>392.73</v>
      </c>
      <c r="M80" s="196">
        <v>1.1399999999999999</v>
      </c>
      <c r="N80" s="196">
        <v>1.54</v>
      </c>
      <c r="O80" s="196">
        <v>0</v>
      </c>
      <c r="P80" s="196">
        <v>1.61</v>
      </c>
      <c r="Q80" s="196">
        <v>0.16</v>
      </c>
      <c r="R80" s="196">
        <v>0.56000000000000005</v>
      </c>
      <c r="S80" s="196">
        <v>0.37</v>
      </c>
      <c r="T80" s="196">
        <v>0</v>
      </c>
      <c r="U80" s="196">
        <v>1.0900000000000001</v>
      </c>
      <c r="V80" s="196">
        <v>0.24</v>
      </c>
      <c r="W80" s="196">
        <v>0.3</v>
      </c>
      <c r="X80" s="196">
        <v>2.17</v>
      </c>
      <c r="Y80" s="196">
        <v>0</v>
      </c>
      <c r="Z80" s="196">
        <v>5.87</v>
      </c>
      <c r="AA80" s="196">
        <v>0.99</v>
      </c>
      <c r="AB80" s="196">
        <v>0</v>
      </c>
      <c r="AC80" s="196">
        <v>1.46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16.78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2.9</v>
      </c>
      <c r="AS80" s="196">
        <v>16.690000000000001</v>
      </c>
      <c r="AT80" s="196">
        <v>28.41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0.78</v>
      </c>
      <c r="L81" s="196">
        <v>392.73</v>
      </c>
      <c r="M81" s="196">
        <v>1.1399999999999999</v>
      </c>
      <c r="N81" s="196">
        <v>1.54</v>
      </c>
      <c r="O81" s="196">
        <v>0</v>
      </c>
      <c r="P81" s="196">
        <v>1.61</v>
      </c>
      <c r="Q81" s="196">
        <v>0.16</v>
      </c>
      <c r="R81" s="196">
        <v>0.56000000000000005</v>
      </c>
      <c r="S81" s="196">
        <v>0.37</v>
      </c>
      <c r="T81" s="196">
        <v>0</v>
      </c>
      <c r="U81" s="196">
        <v>1.0900000000000001</v>
      </c>
      <c r="V81" s="196">
        <v>0.24</v>
      </c>
      <c r="W81" s="196">
        <v>0.3</v>
      </c>
      <c r="X81" s="196">
        <v>2.17</v>
      </c>
      <c r="Y81" s="196">
        <v>0</v>
      </c>
      <c r="Z81" s="196">
        <v>5.87</v>
      </c>
      <c r="AA81" s="196">
        <v>0.99</v>
      </c>
      <c r="AB81" s="196">
        <v>0</v>
      </c>
      <c r="AC81" s="196">
        <v>1.46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16.78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2.9</v>
      </c>
      <c r="AS81" s="196">
        <v>16.73</v>
      </c>
      <c r="AT81" s="196">
        <v>28.41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0.78</v>
      </c>
      <c r="L82" s="196">
        <v>392.73</v>
      </c>
      <c r="M82" s="196">
        <v>1.1399999999999999</v>
      </c>
      <c r="N82" s="196">
        <v>1.54</v>
      </c>
      <c r="O82" s="196">
        <v>0</v>
      </c>
      <c r="P82" s="196">
        <v>1.61</v>
      </c>
      <c r="Q82" s="196">
        <v>0.16</v>
      </c>
      <c r="R82" s="196">
        <v>0.56000000000000005</v>
      </c>
      <c r="S82" s="196">
        <v>0.37</v>
      </c>
      <c r="T82" s="196">
        <v>0</v>
      </c>
      <c r="U82" s="196">
        <v>1.0900000000000001</v>
      </c>
      <c r="V82" s="196">
        <v>0.24</v>
      </c>
      <c r="W82" s="196">
        <v>0.3</v>
      </c>
      <c r="X82" s="196">
        <v>2.17</v>
      </c>
      <c r="Y82" s="196">
        <v>0</v>
      </c>
      <c r="Z82" s="196">
        <v>5.87</v>
      </c>
      <c r="AA82" s="196">
        <v>0.99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16.78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2.9</v>
      </c>
      <c r="AS82" s="196">
        <v>16.760000000000002</v>
      </c>
      <c r="AT82" s="196">
        <v>28.41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8.41</v>
      </c>
      <c r="L83" s="196">
        <v>392.73</v>
      </c>
      <c r="M83" s="196">
        <v>1.1399999999999999</v>
      </c>
      <c r="N83" s="196">
        <v>1.54</v>
      </c>
      <c r="O83" s="196">
        <v>0</v>
      </c>
      <c r="P83" s="196">
        <v>1.61</v>
      </c>
      <c r="Q83" s="196">
        <v>0.16</v>
      </c>
      <c r="R83" s="196">
        <v>0.56000000000000005</v>
      </c>
      <c r="S83" s="196">
        <v>0.37</v>
      </c>
      <c r="T83" s="196">
        <v>0</v>
      </c>
      <c r="U83" s="196">
        <v>1.0900000000000001</v>
      </c>
      <c r="V83" s="196">
        <v>0.24</v>
      </c>
      <c r="W83" s="196">
        <v>0.3</v>
      </c>
      <c r="X83" s="196">
        <v>2.17</v>
      </c>
      <c r="Y83" s="196">
        <v>0</v>
      </c>
      <c r="Z83" s="196">
        <v>5.87</v>
      </c>
      <c r="AA83" s="196">
        <v>0.99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16.78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2.9</v>
      </c>
      <c r="AS83" s="196">
        <v>16.760000000000002</v>
      </c>
      <c r="AT83" s="196">
        <v>28.41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8.44</v>
      </c>
      <c r="L84" s="196">
        <v>422.61</v>
      </c>
      <c r="M84" s="196">
        <v>1.1399999999999999</v>
      </c>
      <c r="N84" s="196">
        <v>1.54</v>
      </c>
      <c r="O84" s="196">
        <v>0</v>
      </c>
      <c r="P84" s="196">
        <v>1.61</v>
      </c>
      <c r="Q84" s="196">
        <v>0.16</v>
      </c>
      <c r="R84" s="196">
        <v>0.56000000000000005</v>
      </c>
      <c r="S84" s="196">
        <v>3.53</v>
      </c>
      <c r="T84" s="196">
        <v>0</v>
      </c>
      <c r="U84" s="196">
        <v>1.0900000000000001</v>
      </c>
      <c r="V84" s="196">
        <v>0.24</v>
      </c>
      <c r="W84" s="196">
        <v>0.3</v>
      </c>
      <c r="X84" s="196">
        <v>2.17</v>
      </c>
      <c r="Y84" s="196">
        <v>0</v>
      </c>
      <c r="Z84" s="196">
        <v>5.87</v>
      </c>
      <c r="AA84" s="196">
        <v>0.99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16.78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2.9</v>
      </c>
      <c r="AS84" s="196">
        <v>16.760000000000002</v>
      </c>
      <c r="AT84" s="196">
        <v>28.41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8.44</v>
      </c>
      <c r="L85" s="196">
        <v>450.13</v>
      </c>
      <c r="M85" s="196">
        <v>1.1399999999999999</v>
      </c>
      <c r="N85" s="196">
        <v>1.54</v>
      </c>
      <c r="O85" s="196">
        <v>0</v>
      </c>
      <c r="P85" s="196">
        <v>1.61</v>
      </c>
      <c r="Q85" s="196">
        <v>1.52</v>
      </c>
      <c r="R85" s="196">
        <v>0.56000000000000005</v>
      </c>
      <c r="S85" s="196">
        <v>7.18</v>
      </c>
      <c r="T85" s="196">
        <v>0</v>
      </c>
      <c r="U85" s="196">
        <v>1.0900000000000001</v>
      </c>
      <c r="V85" s="196">
        <v>0.23</v>
      </c>
      <c r="W85" s="196">
        <v>0.3</v>
      </c>
      <c r="X85" s="196">
        <v>2.17</v>
      </c>
      <c r="Y85" s="196">
        <v>0</v>
      </c>
      <c r="Z85" s="196">
        <v>5.87</v>
      </c>
      <c r="AA85" s="196">
        <v>0.99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16.78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2.9</v>
      </c>
      <c r="AS85" s="196">
        <v>16.760000000000002</v>
      </c>
      <c r="AT85" s="196">
        <v>28.41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8.44</v>
      </c>
      <c r="L86" s="196">
        <v>477</v>
      </c>
      <c r="M86" s="196">
        <v>1.1399999999999999</v>
      </c>
      <c r="N86" s="196">
        <v>1.54</v>
      </c>
      <c r="O86" s="196">
        <v>0</v>
      </c>
      <c r="P86" s="196">
        <v>1.61</v>
      </c>
      <c r="Q86" s="196">
        <v>1.52</v>
      </c>
      <c r="R86" s="196">
        <v>0.56000000000000005</v>
      </c>
      <c r="S86" s="196">
        <v>7.18</v>
      </c>
      <c r="T86" s="196">
        <v>0</v>
      </c>
      <c r="U86" s="196">
        <v>1.0900000000000001</v>
      </c>
      <c r="V86" s="196">
        <v>0.23</v>
      </c>
      <c r="W86" s="196">
        <v>0.3</v>
      </c>
      <c r="X86" s="196">
        <v>2.17</v>
      </c>
      <c r="Y86" s="196">
        <v>0</v>
      </c>
      <c r="Z86" s="196">
        <v>5.87</v>
      </c>
      <c r="AA86" s="196">
        <v>0.99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16.78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2.9</v>
      </c>
      <c r="AS86" s="196">
        <v>16.760000000000002</v>
      </c>
      <c r="AT86" s="196">
        <v>28.41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8.44</v>
      </c>
      <c r="L87" s="196">
        <v>476.99</v>
      </c>
      <c r="M87" s="196">
        <v>1.1399999999999999</v>
      </c>
      <c r="N87" s="196">
        <v>1.54</v>
      </c>
      <c r="O87" s="196">
        <v>0</v>
      </c>
      <c r="P87" s="196">
        <v>1.61</v>
      </c>
      <c r="Q87" s="196">
        <v>1.52</v>
      </c>
      <c r="R87" s="196">
        <v>0.56000000000000005</v>
      </c>
      <c r="S87" s="196">
        <v>7.18</v>
      </c>
      <c r="T87" s="196">
        <v>0</v>
      </c>
      <c r="U87" s="196">
        <v>1.0900000000000001</v>
      </c>
      <c r="V87" s="196">
        <v>0.23</v>
      </c>
      <c r="W87" s="196">
        <v>0.3</v>
      </c>
      <c r="X87" s="196">
        <v>2.17</v>
      </c>
      <c r="Y87" s="196">
        <v>0</v>
      </c>
      <c r="Z87" s="196">
        <v>5.87</v>
      </c>
      <c r="AA87" s="196">
        <v>0.99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16.78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2.9</v>
      </c>
      <c r="AS87" s="196">
        <v>16.760000000000002</v>
      </c>
      <c r="AT87" s="196">
        <v>28.41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8.44</v>
      </c>
      <c r="L88" s="196">
        <v>476.99</v>
      </c>
      <c r="M88" s="196">
        <v>1.1399999999999999</v>
      </c>
      <c r="N88" s="196">
        <v>1.54</v>
      </c>
      <c r="O88" s="196">
        <v>0</v>
      </c>
      <c r="P88" s="196">
        <v>1.61</v>
      </c>
      <c r="Q88" s="196">
        <v>1.52</v>
      </c>
      <c r="R88" s="196">
        <v>0.56000000000000005</v>
      </c>
      <c r="S88" s="196">
        <v>7.18</v>
      </c>
      <c r="T88" s="196">
        <v>0</v>
      </c>
      <c r="U88" s="196">
        <v>1.0900000000000001</v>
      </c>
      <c r="V88" s="196">
        <v>0.23</v>
      </c>
      <c r="W88" s="196">
        <v>0.3</v>
      </c>
      <c r="X88" s="196">
        <v>2.17</v>
      </c>
      <c r="Y88" s="196">
        <v>0</v>
      </c>
      <c r="Z88" s="196">
        <v>5.87</v>
      </c>
      <c r="AA88" s="196">
        <v>0.99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16.78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2.9</v>
      </c>
      <c r="AS88" s="196">
        <v>16.760000000000002</v>
      </c>
      <c r="AT88" s="196">
        <v>28.41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8.44</v>
      </c>
      <c r="L89" s="196">
        <v>476.99</v>
      </c>
      <c r="M89" s="196">
        <v>1.1399999999999999</v>
      </c>
      <c r="N89" s="196">
        <v>1.54</v>
      </c>
      <c r="O89" s="196">
        <v>0</v>
      </c>
      <c r="P89" s="196">
        <v>1.61</v>
      </c>
      <c r="Q89" s="196">
        <v>1.52</v>
      </c>
      <c r="R89" s="196">
        <v>0.56000000000000005</v>
      </c>
      <c r="S89" s="196">
        <v>7.18</v>
      </c>
      <c r="T89" s="196">
        <v>0</v>
      </c>
      <c r="U89" s="196">
        <v>1.0900000000000001</v>
      </c>
      <c r="V89" s="196">
        <v>0.23</v>
      </c>
      <c r="W89" s="196">
        <v>0.3</v>
      </c>
      <c r="X89" s="196">
        <v>2.17</v>
      </c>
      <c r="Y89" s="196">
        <v>0</v>
      </c>
      <c r="Z89" s="196">
        <v>5.87</v>
      </c>
      <c r="AA89" s="196">
        <v>0.99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11.21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2.9</v>
      </c>
      <c r="AS89" s="196">
        <v>16.760000000000002</v>
      </c>
      <c r="AT89" s="196">
        <v>28.41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8.44</v>
      </c>
      <c r="L90" s="196">
        <v>476.99</v>
      </c>
      <c r="M90" s="196">
        <v>1.1399999999999999</v>
      </c>
      <c r="N90" s="196">
        <v>1.54</v>
      </c>
      <c r="O90" s="196">
        <v>0</v>
      </c>
      <c r="P90" s="196">
        <v>1.61</v>
      </c>
      <c r="Q90" s="196">
        <v>1.52</v>
      </c>
      <c r="R90" s="196">
        <v>0.56000000000000005</v>
      </c>
      <c r="S90" s="196">
        <v>7.18</v>
      </c>
      <c r="T90" s="196">
        <v>0</v>
      </c>
      <c r="U90" s="196">
        <v>1.0900000000000001</v>
      </c>
      <c r="V90" s="196">
        <v>0.23</v>
      </c>
      <c r="W90" s="196">
        <v>0.3</v>
      </c>
      <c r="X90" s="196">
        <v>2.17</v>
      </c>
      <c r="Y90" s="196">
        <v>0</v>
      </c>
      <c r="Z90" s="196">
        <v>5.87</v>
      </c>
      <c r="AA90" s="196">
        <v>3.78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11.21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2.9</v>
      </c>
      <c r="AS90" s="196">
        <v>16.760000000000002</v>
      </c>
      <c r="AT90" s="196">
        <v>28.41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8.44</v>
      </c>
      <c r="L91" s="196">
        <v>476.99</v>
      </c>
      <c r="M91" s="196">
        <v>1.1399999999999999</v>
      </c>
      <c r="N91" s="196">
        <v>1.54</v>
      </c>
      <c r="O91" s="196">
        <v>0</v>
      </c>
      <c r="P91" s="196">
        <v>1.61</v>
      </c>
      <c r="Q91" s="196">
        <v>1.52</v>
      </c>
      <c r="R91" s="196">
        <v>6.55</v>
      </c>
      <c r="S91" s="196">
        <v>7.18</v>
      </c>
      <c r="T91" s="196">
        <v>0</v>
      </c>
      <c r="U91" s="196">
        <v>1.0900000000000001</v>
      </c>
      <c r="V91" s="196">
        <v>4.6100000000000003</v>
      </c>
      <c r="W91" s="196">
        <v>0.3</v>
      </c>
      <c r="X91" s="196">
        <v>2.17</v>
      </c>
      <c r="Y91" s="196">
        <v>0</v>
      </c>
      <c r="Z91" s="196">
        <v>5.87</v>
      </c>
      <c r="AA91" s="196">
        <v>0.99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11.21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2.9</v>
      </c>
      <c r="AS91" s="196">
        <v>16.760000000000002</v>
      </c>
      <c r="AT91" s="196">
        <v>28.41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8.44</v>
      </c>
      <c r="L92" s="196">
        <v>476.99</v>
      </c>
      <c r="M92" s="196">
        <v>1.1399999999999999</v>
      </c>
      <c r="N92" s="196">
        <v>1.54</v>
      </c>
      <c r="O92" s="196">
        <v>0</v>
      </c>
      <c r="P92" s="196">
        <v>1.61</v>
      </c>
      <c r="Q92" s="196">
        <v>1.52</v>
      </c>
      <c r="R92" s="196">
        <v>11.09</v>
      </c>
      <c r="S92" s="196">
        <v>7.18</v>
      </c>
      <c r="T92" s="196">
        <v>0</v>
      </c>
      <c r="U92" s="196">
        <v>1.0900000000000001</v>
      </c>
      <c r="V92" s="196">
        <v>4.6100000000000003</v>
      </c>
      <c r="W92" s="196">
        <v>0.3</v>
      </c>
      <c r="X92" s="196">
        <v>2.17</v>
      </c>
      <c r="Y92" s="196">
        <v>0</v>
      </c>
      <c r="Z92" s="196">
        <v>5.87</v>
      </c>
      <c r="AA92" s="196">
        <v>0.99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11.21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2.9</v>
      </c>
      <c r="AS92" s="196">
        <v>16.760000000000002</v>
      </c>
      <c r="AT92" s="196">
        <v>28.41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8.4700000000000006</v>
      </c>
      <c r="L93" s="196">
        <v>477</v>
      </c>
      <c r="M93" s="196">
        <v>1.1399999999999999</v>
      </c>
      <c r="N93" s="196">
        <v>1.54</v>
      </c>
      <c r="O93" s="196">
        <v>0</v>
      </c>
      <c r="P93" s="196">
        <v>1.61</v>
      </c>
      <c r="Q93" s="196">
        <v>1.52</v>
      </c>
      <c r="R93" s="196">
        <v>11.09</v>
      </c>
      <c r="S93" s="196">
        <v>7.18</v>
      </c>
      <c r="T93" s="196">
        <v>0</v>
      </c>
      <c r="U93" s="196">
        <v>1.0900000000000001</v>
      </c>
      <c r="V93" s="196">
        <v>4.6100000000000003</v>
      </c>
      <c r="W93" s="196">
        <v>0.3</v>
      </c>
      <c r="X93" s="196">
        <v>2.17</v>
      </c>
      <c r="Y93" s="196">
        <v>0</v>
      </c>
      <c r="Z93" s="196">
        <v>5.87</v>
      </c>
      <c r="AA93" s="196">
        <v>0.99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16.47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2.9</v>
      </c>
      <c r="AS93" s="196">
        <v>16.760000000000002</v>
      </c>
      <c r="AT93" s="196">
        <v>28.41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8.44</v>
      </c>
      <c r="L94" s="196">
        <v>477</v>
      </c>
      <c r="M94" s="196">
        <v>1.1399999999999999</v>
      </c>
      <c r="N94" s="196">
        <v>1.54</v>
      </c>
      <c r="O94" s="196">
        <v>0</v>
      </c>
      <c r="P94" s="196">
        <v>1.61</v>
      </c>
      <c r="Q94" s="196">
        <v>1.52</v>
      </c>
      <c r="R94" s="196">
        <v>11.09</v>
      </c>
      <c r="S94" s="196">
        <v>7.18</v>
      </c>
      <c r="T94" s="196">
        <v>0</v>
      </c>
      <c r="U94" s="196">
        <v>1.0900000000000001</v>
      </c>
      <c r="V94" s="196">
        <v>4.6100000000000003</v>
      </c>
      <c r="W94" s="196">
        <v>0.3</v>
      </c>
      <c r="X94" s="196">
        <v>2.17</v>
      </c>
      <c r="Y94" s="196">
        <v>0</v>
      </c>
      <c r="Z94" s="196">
        <v>5.87</v>
      </c>
      <c r="AA94" s="196">
        <v>0.99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16.47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2.9</v>
      </c>
      <c r="AS94" s="196">
        <v>16.690000000000001</v>
      </c>
      <c r="AT94" s="196">
        <v>28.41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7.81</v>
      </c>
      <c r="L95" s="196">
        <v>476.99</v>
      </c>
      <c r="M95" s="196">
        <v>1.1399999999999999</v>
      </c>
      <c r="N95" s="196">
        <v>1.54</v>
      </c>
      <c r="O95" s="196">
        <v>0</v>
      </c>
      <c r="P95" s="196">
        <v>1.61</v>
      </c>
      <c r="Q95" s="196">
        <v>1.52</v>
      </c>
      <c r="R95" s="196">
        <v>11.09</v>
      </c>
      <c r="S95" s="196">
        <v>7.18</v>
      </c>
      <c r="T95" s="196">
        <v>0</v>
      </c>
      <c r="U95" s="196">
        <v>1.0900000000000001</v>
      </c>
      <c r="V95" s="196">
        <v>4.6100000000000003</v>
      </c>
      <c r="W95" s="196">
        <v>0.65</v>
      </c>
      <c r="X95" s="196">
        <v>2.17</v>
      </c>
      <c r="Y95" s="196">
        <v>0</v>
      </c>
      <c r="Z95" s="196">
        <v>5.87</v>
      </c>
      <c r="AA95" s="196">
        <v>0.99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2.9</v>
      </c>
      <c r="AS95" s="196">
        <v>16.690000000000001</v>
      </c>
      <c r="AT95" s="196">
        <v>28.41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8.44</v>
      </c>
      <c r="L96" s="196">
        <v>476.99</v>
      </c>
      <c r="M96" s="196">
        <v>1.1399999999999999</v>
      </c>
      <c r="N96" s="196">
        <v>1.54</v>
      </c>
      <c r="O96" s="196">
        <v>0</v>
      </c>
      <c r="P96" s="196">
        <v>1.61</v>
      </c>
      <c r="Q96" s="196">
        <v>1.52</v>
      </c>
      <c r="R96" s="196">
        <v>11.09</v>
      </c>
      <c r="S96" s="196">
        <v>7.18</v>
      </c>
      <c r="T96" s="196">
        <v>0</v>
      </c>
      <c r="U96" s="196">
        <v>1.0900000000000001</v>
      </c>
      <c r="V96" s="196">
        <v>4.6100000000000003</v>
      </c>
      <c r="W96" s="196">
        <v>0.65</v>
      </c>
      <c r="X96" s="196">
        <v>2.17</v>
      </c>
      <c r="Y96" s="196">
        <v>0</v>
      </c>
      <c r="Z96" s="196">
        <v>5.87</v>
      </c>
      <c r="AA96" s="196">
        <v>0.99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2.9</v>
      </c>
      <c r="AS96" s="196">
        <v>16.690000000000001</v>
      </c>
      <c r="AT96" s="196">
        <v>28.41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8.44</v>
      </c>
      <c r="L97" s="196">
        <v>476.99</v>
      </c>
      <c r="M97" s="196">
        <v>1.1399999999999999</v>
      </c>
      <c r="N97" s="196">
        <v>1.54</v>
      </c>
      <c r="O97" s="196">
        <v>0</v>
      </c>
      <c r="P97" s="196">
        <v>1.61</v>
      </c>
      <c r="Q97" s="196">
        <v>1.52</v>
      </c>
      <c r="R97" s="196">
        <v>11.09</v>
      </c>
      <c r="S97" s="196">
        <v>7.18</v>
      </c>
      <c r="T97" s="196">
        <v>0</v>
      </c>
      <c r="U97" s="196">
        <v>1.0900000000000001</v>
      </c>
      <c r="V97" s="196">
        <v>4.6100000000000003</v>
      </c>
      <c r="W97" s="196">
        <v>0.81</v>
      </c>
      <c r="X97" s="196">
        <v>2.17</v>
      </c>
      <c r="Y97" s="196">
        <v>0</v>
      </c>
      <c r="Z97" s="196">
        <v>5.87</v>
      </c>
      <c r="AA97" s="196">
        <v>0.99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2.9</v>
      </c>
      <c r="AS97" s="196">
        <v>16.690000000000001</v>
      </c>
      <c r="AT97" s="196">
        <v>28.41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8.44</v>
      </c>
      <c r="L98" s="196">
        <v>476.99</v>
      </c>
      <c r="M98" s="196">
        <v>1.1399999999999999</v>
      </c>
      <c r="N98" s="196">
        <v>1.54</v>
      </c>
      <c r="O98" s="196">
        <v>0</v>
      </c>
      <c r="P98" s="196">
        <v>1.61</v>
      </c>
      <c r="Q98" s="196">
        <v>1.52</v>
      </c>
      <c r="R98" s="196">
        <v>11.09</v>
      </c>
      <c r="S98" s="196">
        <v>7.18</v>
      </c>
      <c r="T98" s="196">
        <v>0</v>
      </c>
      <c r="U98" s="196">
        <v>1.0900000000000001</v>
      </c>
      <c r="V98" s="196">
        <v>4.6100000000000003</v>
      </c>
      <c r="W98" s="196">
        <v>0.81</v>
      </c>
      <c r="X98" s="196">
        <v>2.17</v>
      </c>
      <c r="Y98" s="196">
        <v>0</v>
      </c>
      <c r="Z98" s="196">
        <v>5.87</v>
      </c>
      <c r="AA98" s="196">
        <v>0.99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2.9</v>
      </c>
      <c r="AS98" s="196">
        <v>16.690000000000001</v>
      </c>
      <c r="AT98" s="196">
        <v>28.41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6.9600000000000037E-2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0.12549499999999994</v>
      </c>
      <c r="L99">
        <f t="shared" si="0"/>
        <v>10.488142500000002</v>
      </c>
      <c r="M99">
        <f t="shared" si="0"/>
        <v>2.6480000000000038E-2</v>
      </c>
      <c r="N99">
        <f t="shared" si="0"/>
        <v>3.6960000000000034E-2</v>
      </c>
      <c r="O99">
        <f t="shared" si="0"/>
        <v>0</v>
      </c>
      <c r="P99">
        <f t="shared" si="0"/>
        <v>3.8640000000000049E-2</v>
      </c>
      <c r="Q99">
        <f t="shared" si="0"/>
        <v>2.2914999999999977E-2</v>
      </c>
      <c r="R99">
        <f t="shared" si="0"/>
        <v>0.10743249999999999</v>
      </c>
      <c r="S99">
        <f t="shared" si="0"/>
        <v>9.41525E-2</v>
      </c>
      <c r="T99">
        <f t="shared" si="0"/>
        <v>0</v>
      </c>
      <c r="U99">
        <f t="shared" si="0"/>
        <v>2.6160000000000058E-2</v>
      </c>
      <c r="V99">
        <f t="shared" si="0"/>
        <v>4.5167500000000006E-2</v>
      </c>
      <c r="W99">
        <f t="shared" si="0"/>
        <v>5.4595000000000081E-2</v>
      </c>
      <c r="X99">
        <f t="shared" si="0"/>
        <v>0.19492999999999919</v>
      </c>
      <c r="Y99">
        <f t="shared" si="0"/>
        <v>0</v>
      </c>
      <c r="Z99">
        <f t="shared" si="0"/>
        <v>0.44133749999999794</v>
      </c>
      <c r="AA99">
        <f t="shared" si="0"/>
        <v>0.17027249999999972</v>
      </c>
      <c r="AB99">
        <f t="shared" si="0"/>
        <v>0</v>
      </c>
      <c r="AC99">
        <f t="shared" si="0"/>
        <v>3.4289999999999966E-2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0.21571999999999986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6.9600000000000037E-2</v>
      </c>
      <c r="AS99">
        <f t="shared" si="0"/>
        <v>0.39951249999999955</v>
      </c>
      <c r="AT99">
        <f t="shared" si="0"/>
        <v>0.68183999999999978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-14</v>
      </c>
      <c r="D27" s="82">
        <v>0</v>
      </c>
      <c r="E27" s="82">
        <v>0</v>
      </c>
      <c r="F27" s="82">
        <v>-39</v>
      </c>
      <c r="G27" s="82">
        <v>-53</v>
      </c>
      <c r="H27" s="76"/>
      <c r="I27" s="31">
        <v>25</v>
      </c>
      <c r="J27" s="82">
        <v>14</v>
      </c>
      <c r="K27" s="82">
        <v>0</v>
      </c>
      <c r="L27" s="82">
        <v>0</v>
      </c>
      <c r="M27" s="82">
        <v>0</v>
      </c>
      <c r="N27" s="82">
        <v>14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39</v>
      </c>
      <c r="AF27" s="82">
        <v>0</v>
      </c>
      <c r="AG27" s="82">
        <v>0</v>
      </c>
      <c r="AH27" s="82">
        <v>0</v>
      </c>
      <c r="AI27" s="82">
        <v>39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14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-14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140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140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390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390</v>
      </c>
      <c r="DF27" s="81">
        <f t="shared" si="31"/>
        <v>53</v>
      </c>
      <c r="DG27" s="81">
        <f t="shared" si="32"/>
        <v>-14</v>
      </c>
      <c r="DH27" s="81">
        <f t="shared" si="33"/>
        <v>0</v>
      </c>
      <c r="DI27" s="81">
        <f t="shared" si="34"/>
        <v>0</v>
      </c>
      <c r="DJ27" s="81">
        <f t="shared" si="35"/>
        <v>-39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-18.875</v>
      </c>
      <c r="G28" s="82">
        <v>-18.875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18.875</v>
      </c>
      <c r="AF28" s="82">
        <v>0</v>
      </c>
      <c r="AG28" s="82">
        <v>0</v>
      </c>
      <c r="AH28" s="82">
        <v>0</v>
      </c>
      <c r="AI28" s="82">
        <v>18.875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18.875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-18.875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188.75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188.75</v>
      </c>
      <c r="DF28" s="81">
        <f t="shared" si="31"/>
        <v>18.875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-18.875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</v>
      </c>
      <c r="D39" s="82">
        <v>0</v>
      </c>
      <c r="E39" s="82">
        <v>0</v>
      </c>
      <c r="F39" s="82">
        <v>0</v>
      </c>
      <c r="G39" s="82">
        <v>-1</v>
      </c>
      <c r="H39" s="76"/>
      <c r="I39" s="31">
        <v>37</v>
      </c>
      <c r="J39" s="82">
        <v>1</v>
      </c>
      <c r="K39" s="82">
        <v>0</v>
      </c>
      <c r="L39" s="82">
        <v>0</v>
      </c>
      <c r="M39" s="82">
        <v>0</v>
      </c>
      <c r="N39" s="82">
        <v>1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1</v>
      </c>
      <c r="DG39" s="81">
        <f t="shared" si="32"/>
        <v>-1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-19</v>
      </c>
      <c r="D86" s="82">
        <v>0</v>
      </c>
      <c r="E86" s="82">
        <v>0</v>
      </c>
      <c r="F86" s="82">
        <v>0</v>
      </c>
      <c r="G86" s="82">
        <v>-19</v>
      </c>
      <c r="H86" s="76"/>
      <c r="I86" s="31">
        <v>84</v>
      </c>
      <c r="J86" s="82">
        <v>19</v>
      </c>
      <c r="K86" s="82">
        <v>0</v>
      </c>
      <c r="L86" s="82">
        <v>0</v>
      </c>
      <c r="M86" s="82">
        <v>0</v>
      </c>
      <c r="N86" s="82">
        <v>19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19</v>
      </c>
      <c r="DG86" s="81">
        <f t="shared" si="60"/>
        <v>-19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</v>
      </c>
      <c r="D87" s="82">
        <v>0</v>
      </c>
      <c r="E87" s="82">
        <v>0</v>
      </c>
      <c r="F87" s="82">
        <v>0</v>
      </c>
      <c r="G87" s="82">
        <v>-3</v>
      </c>
      <c r="H87" s="76"/>
      <c r="I87" s="31">
        <v>85</v>
      </c>
      <c r="J87" s="82">
        <v>3</v>
      </c>
      <c r="K87" s="82">
        <v>0</v>
      </c>
      <c r="L87" s="82">
        <v>0</v>
      </c>
      <c r="M87" s="82">
        <v>0</v>
      </c>
      <c r="N87" s="82">
        <v>3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3</v>
      </c>
      <c r="DG87" s="81">
        <f t="shared" si="60"/>
        <v>-3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-13</v>
      </c>
      <c r="D88" s="82">
        <v>0</v>
      </c>
      <c r="E88" s="82">
        <v>0</v>
      </c>
      <c r="F88" s="82">
        <v>0</v>
      </c>
      <c r="G88" s="82">
        <v>-13</v>
      </c>
      <c r="H88" s="76"/>
      <c r="I88" s="31">
        <v>86</v>
      </c>
      <c r="J88" s="82">
        <v>13</v>
      </c>
      <c r="K88" s="82">
        <v>0</v>
      </c>
      <c r="L88" s="82">
        <v>0</v>
      </c>
      <c r="M88" s="82">
        <v>0</v>
      </c>
      <c r="N88" s="82">
        <v>13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13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-13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130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130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13</v>
      </c>
      <c r="DG88" s="81">
        <f t="shared" si="60"/>
        <v>-13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-23</v>
      </c>
      <c r="D89" s="82">
        <v>0</v>
      </c>
      <c r="E89" s="82">
        <v>0</v>
      </c>
      <c r="F89" s="82">
        <v>0</v>
      </c>
      <c r="G89" s="82">
        <v>-23</v>
      </c>
      <c r="H89" s="76"/>
      <c r="I89" s="31">
        <v>87</v>
      </c>
      <c r="J89" s="82">
        <v>23</v>
      </c>
      <c r="K89" s="82">
        <v>0</v>
      </c>
      <c r="L89" s="82">
        <v>0</v>
      </c>
      <c r="M89" s="82">
        <v>0</v>
      </c>
      <c r="N89" s="82">
        <v>23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23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-23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230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230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23</v>
      </c>
      <c r="DG89" s="81">
        <f t="shared" si="60"/>
        <v>-23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-33</v>
      </c>
      <c r="D90" s="82">
        <v>0</v>
      </c>
      <c r="E90" s="82">
        <v>0</v>
      </c>
      <c r="F90" s="82">
        <v>0</v>
      </c>
      <c r="G90" s="82">
        <v>-33</v>
      </c>
      <c r="H90" s="76"/>
      <c r="I90" s="31">
        <v>88</v>
      </c>
      <c r="J90" s="82">
        <v>33</v>
      </c>
      <c r="K90" s="82">
        <v>0</v>
      </c>
      <c r="L90" s="82">
        <v>0</v>
      </c>
      <c r="M90" s="82">
        <v>0</v>
      </c>
      <c r="N90" s="82">
        <v>33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330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330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33</v>
      </c>
      <c r="DG90" s="81">
        <f t="shared" si="60"/>
        <v>-33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-3</v>
      </c>
      <c r="D91" s="82">
        <v>0</v>
      </c>
      <c r="E91" s="82">
        <v>0</v>
      </c>
      <c r="F91" s="82">
        <v>0</v>
      </c>
      <c r="G91" s="82">
        <v>-3</v>
      </c>
      <c r="H91" s="76"/>
      <c r="I91" s="31">
        <v>89</v>
      </c>
      <c r="J91" s="82">
        <v>3</v>
      </c>
      <c r="K91" s="82">
        <v>0</v>
      </c>
      <c r="L91" s="82">
        <v>0</v>
      </c>
      <c r="M91" s="82">
        <v>0</v>
      </c>
      <c r="N91" s="82">
        <v>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3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-3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30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30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3</v>
      </c>
      <c r="DG91" s="81">
        <f t="shared" si="60"/>
        <v>-3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-13</v>
      </c>
      <c r="D92" s="82">
        <v>0</v>
      </c>
      <c r="E92" s="82">
        <v>0</v>
      </c>
      <c r="F92" s="82">
        <v>0</v>
      </c>
      <c r="G92" s="82">
        <v>-13</v>
      </c>
      <c r="H92" s="76"/>
      <c r="I92" s="31">
        <v>90</v>
      </c>
      <c r="J92" s="82">
        <v>13</v>
      </c>
      <c r="K92" s="82">
        <v>0</v>
      </c>
      <c r="L92" s="82">
        <v>0</v>
      </c>
      <c r="M92" s="82">
        <v>0</v>
      </c>
      <c r="N92" s="82">
        <v>13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13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-13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130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130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13</v>
      </c>
      <c r="DG92" s="81">
        <f t="shared" si="60"/>
        <v>-13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-23</v>
      </c>
      <c r="D93" s="82">
        <v>0</v>
      </c>
      <c r="E93" s="82">
        <v>0</v>
      </c>
      <c r="F93" s="82">
        <v>0</v>
      </c>
      <c r="G93" s="82">
        <v>-23</v>
      </c>
      <c r="H93" s="76"/>
      <c r="I93" s="31">
        <v>91</v>
      </c>
      <c r="J93" s="82">
        <v>23</v>
      </c>
      <c r="K93" s="82">
        <v>0</v>
      </c>
      <c r="L93" s="82">
        <v>0</v>
      </c>
      <c r="M93" s="82">
        <v>0</v>
      </c>
      <c r="N93" s="82">
        <v>23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23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-23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230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230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23</v>
      </c>
      <c r="DG93" s="81">
        <f t="shared" si="60"/>
        <v>-23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3.6249999999999998E-2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-3.6249999999999998E-2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1.4468750000000001E-2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-1.4468750000000001E-2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3.6249999999999998E-2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3.6249999999999998E-2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1.4468750000000001E-2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1.4468750000000001E-2</v>
      </c>
      <c r="DE99" s="86"/>
      <c r="DF99" s="81">
        <f t="shared" si="59"/>
        <v>5.071875E-2</v>
      </c>
      <c r="DG99" s="81">
        <f t="shared" si="60"/>
        <v>-3.6249999999999998E-2</v>
      </c>
      <c r="DH99" s="81">
        <f t="shared" si="61"/>
        <v>0</v>
      </c>
      <c r="DI99" s="81">
        <f t="shared" si="62"/>
        <v>0</v>
      </c>
      <c r="DJ99" s="81">
        <f t="shared" si="63"/>
        <v>-1.4468750000000001E-2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351</v>
      </c>
      <c r="H3" s="174">
        <f t="shared" ref="H3:H66" ca="1" si="2">INDIRECT("ISGS_Delhi_pp!" &amp; $V$3 &amp; X3)</f>
        <v>336.11759999999998</v>
      </c>
      <c r="I3" s="178">
        <f ca="1">INDIRECT("BRPL_EOD!" &amp; $V$3 &amp; X3)</f>
        <v>258.55</v>
      </c>
      <c r="J3" s="176">
        <f ca="1">INDIRECT("BYPL_EOD!" &amp; $V$3 &amp; X3)</f>
        <v>76.61</v>
      </c>
      <c r="K3" s="176">
        <f ca="1">INDIRECT("TPDDL_EOD!" &amp; $V$3 &amp; X3)</f>
        <v>0.96</v>
      </c>
      <c r="L3" s="176">
        <f ca="1">INDIRECT("NDMC_EOD!" &amp; $V$3 &amp; X3)</f>
        <v>0</v>
      </c>
      <c r="M3" s="177">
        <f ca="1">SUM(I3:L3)</f>
        <v>336.12</v>
      </c>
      <c r="N3" s="175">
        <f ca="1">INDIRECT("BRPL_ISGS_exbus!" &amp; $V$3 &amp; X3)</f>
        <v>258.54815387361657</v>
      </c>
      <c r="O3" s="176">
        <f ca="1">INDIRECT("BYPL_ISGS_exbus!" &amp; $V$3 &amp; X3)</f>
        <v>76.609452981078178</v>
      </c>
      <c r="P3" s="176">
        <f ca="1">INDIRECT("TPDDL_ISGS_exbus!" &amp; $V$3 &amp; X3)</f>
        <v>0.95999314530524804</v>
      </c>
      <c r="Q3" s="176">
        <f ca="1">INDIRECT("NDMC_ISGS_exbus!" &amp; $V$3 &amp; X3)</f>
        <v>0</v>
      </c>
      <c r="R3" s="177">
        <f ca="1">SUM(N3:Q3)</f>
        <v>336.11759999999998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351</v>
      </c>
      <c r="H4" s="182">
        <f t="shared" ca="1" si="2"/>
        <v>336.11759999999998</v>
      </c>
      <c r="I4" s="183">
        <f t="shared" ref="I4:I67" ca="1" si="5">INDIRECT("BRPL_EOD!" &amp; $V$3 &amp; X4)</f>
        <v>258.55</v>
      </c>
      <c r="J4" s="180">
        <f t="shared" ref="J4:J67" ca="1" si="6">INDIRECT("BYPL_EOD!" &amp; $V$3 &amp; X4)</f>
        <v>76.61</v>
      </c>
      <c r="K4" s="180">
        <f t="shared" ref="K4:K67" ca="1" si="7">INDIRECT("TPDDL_EOD!" &amp; $V$3 &amp; X4)</f>
        <v>0.96</v>
      </c>
      <c r="L4" s="180">
        <f t="shared" ref="L4:L67" ca="1" si="8">INDIRECT("NDMC_EOD!" &amp; $V$3 &amp; X4)</f>
        <v>0</v>
      </c>
      <c r="M4" s="181">
        <f t="shared" ref="M4:M67" ca="1" si="9">SUM(I4:L4)</f>
        <v>336.12</v>
      </c>
      <c r="N4" s="179">
        <f t="shared" ref="N4:N67" ca="1" si="10">INDIRECT("BRPL_ISGS_exbus!" &amp; $V$3 &amp; X4)</f>
        <v>258.54815387361657</v>
      </c>
      <c r="O4" s="180">
        <f t="shared" ref="O4:O67" ca="1" si="11">INDIRECT("BYPL_ISGS_exbus!" &amp; $V$3 &amp; X4)</f>
        <v>76.609452981078178</v>
      </c>
      <c r="P4" s="180">
        <f t="shared" ref="P4:P67" ca="1" si="12">INDIRECT("TPDDL_ISGS_exbus!" &amp; $V$3 &amp; X4)</f>
        <v>0.95999314530524804</v>
      </c>
      <c r="Q4" s="180">
        <f t="shared" ref="Q4:Q67" ca="1" si="13">INDIRECT("NDMC_ISGS_exbus!" &amp; $V$3 &amp; X4)</f>
        <v>0</v>
      </c>
      <c r="R4" s="181">
        <f t="shared" ref="R4:R67" ca="1" si="14">SUM(N4:Q4)</f>
        <v>336.11759999999998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351</v>
      </c>
      <c r="H5" s="182">
        <f t="shared" ca="1" si="2"/>
        <v>336.11759999999998</v>
      </c>
      <c r="I5" s="183">
        <f t="shared" ca="1" si="5"/>
        <v>258.55</v>
      </c>
      <c r="J5" s="180">
        <f t="shared" ca="1" si="6"/>
        <v>76.61</v>
      </c>
      <c r="K5" s="180">
        <f t="shared" ca="1" si="7"/>
        <v>0.96</v>
      </c>
      <c r="L5" s="180">
        <f t="shared" ca="1" si="8"/>
        <v>0</v>
      </c>
      <c r="M5" s="181">
        <f t="shared" ca="1" si="9"/>
        <v>336.12</v>
      </c>
      <c r="N5" s="179">
        <f t="shared" ca="1" si="10"/>
        <v>258.54815387361657</v>
      </c>
      <c r="O5" s="180">
        <f t="shared" ca="1" si="11"/>
        <v>76.609452981078178</v>
      </c>
      <c r="P5" s="180">
        <f t="shared" ca="1" si="12"/>
        <v>0.95999314530524804</v>
      </c>
      <c r="Q5" s="180">
        <f t="shared" ca="1" si="13"/>
        <v>0</v>
      </c>
      <c r="R5" s="181">
        <f t="shared" ca="1" si="14"/>
        <v>336.11759999999998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351</v>
      </c>
      <c r="H6" s="182">
        <f t="shared" ca="1" si="2"/>
        <v>336.11759999999998</v>
      </c>
      <c r="I6" s="183">
        <f t="shared" ca="1" si="5"/>
        <v>258.55</v>
      </c>
      <c r="J6" s="180">
        <f t="shared" ca="1" si="6"/>
        <v>76.61</v>
      </c>
      <c r="K6" s="180">
        <f t="shared" ca="1" si="7"/>
        <v>0.96</v>
      </c>
      <c r="L6" s="180">
        <f t="shared" ca="1" si="8"/>
        <v>0</v>
      </c>
      <c r="M6" s="181">
        <f t="shared" ca="1" si="9"/>
        <v>336.12</v>
      </c>
      <c r="N6" s="179">
        <f t="shared" ca="1" si="10"/>
        <v>258.54815387361657</v>
      </c>
      <c r="O6" s="180">
        <f t="shared" ca="1" si="11"/>
        <v>76.609452981078178</v>
      </c>
      <c r="P6" s="180">
        <f t="shared" ca="1" si="12"/>
        <v>0.95999314530524804</v>
      </c>
      <c r="Q6" s="180">
        <f t="shared" ca="1" si="13"/>
        <v>0</v>
      </c>
      <c r="R6" s="181">
        <f t="shared" ca="1" si="14"/>
        <v>336.11759999999998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351</v>
      </c>
      <c r="H7" s="182">
        <f t="shared" ca="1" si="2"/>
        <v>336.11759999999998</v>
      </c>
      <c r="I7" s="183">
        <f t="shared" ca="1" si="5"/>
        <v>258.55</v>
      </c>
      <c r="J7" s="180">
        <f t="shared" ca="1" si="6"/>
        <v>76.61</v>
      </c>
      <c r="K7" s="180">
        <f t="shared" ca="1" si="7"/>
        <v>0.96</v>
      </c>
      <c r="L7" s="180">
        <f t="shared" ca="1" si="8"/>
        <v>0</v>
      </c>
      <c r="M7" s="181">
        <f t="shared" ca="1" si="9"/>
        <v>336.12</v>
      </c>
      <c r="N7" s="179">
        <f t="shared" ca="1" si="10"/>
        <v>258.54815387361657</v>
      </c>
      <c r="O7" s="180">
        <f t="shared" ca="1" si="11"/>
        <v>76.609452981078178</v>
      </c>
      <c r="P7" s="180">
        <f t="shared" ca="1" si="12"/>
        <v>0.95999314530524804</v>
      </c>
      <c r="Q7" s="180">
        <f t="shared" ca="1" si="13"/>
        <v>0</v>
      </c>
      <c r="R7" s="181">
        <f t="shared" ca="1" si="14"/>
        <v>336.11759999999998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351</v>
      </c>
      <c r="H8" s="182">
        <f t="shared" ca="1" si="2"/>
        <v>336.11759999999998</v>
      </c>
      <c r="I8" s="183">
        <f t="shared" ca="1" si="5"/>
        <v>258.55</v>
      </c>
      <c r="J8" s="180">
        <f t="shared" ca="1" si="6"/>
        <v>76.61</v>
      </c>
      <c r="K8" s="180">
        <f t="shared" ca="1" si="7"/>
        <v>0.96</v>
      </c>
      <c r="L8" s="180">
        <f t="shared" ca="1" si="8"/>
        <v>0</v>
      </c>
      <c r="M8" s="181">
        <f t="shared" ca="1" si="9"/>
        <v>336.12</v>
      </c>
      <c r="N8" s="179">
        <f t="shared" ca="1" si="10"/>
        <v>258.54815387361657</v>
      </c>
      <c r="O8" s="180">
        <f t="shared" ca="1" si="11"/>
        <v>76.609452981078178</v>
      </c>
      <c r="P8" s="180">
        <f t="shared" ca="1" si="12"/>
        <v>0.95999314530524804</v>
      </c>
      <c r="Q8" s="180">
        <f t="shared" ca="1" si="13"/>
        <v>0</v>
      </c>
      <c r="R8" s="181">
        <f t="shared" ca="1" si="14"/>
        <v>336.11759999999998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351</v>
      </c>
      <c r="H9" s="182">
        <f t="shared" ca="1" si="2"/>
        <v>336.11759999999998</v>
      </c>
      <c r="I9" s="183">
        <f t="shared" ca="1" si="5"/>
        <v>258.55</v>
      </c>
      <c r="J9" s="180">
        <f t="shared" ca="1" si="6"/>
        <v>76.61</v>
      </c>
      <c r="K9" s="180">
        <f t="shared" ca="1" si="7"/>
        <v>0.96</v>
      </c>
      <c r="L9" s="180">
        <f t="shared" ca="1" si="8"/>
        <v>0</v>
      </c>
      <c r="M9" s="181">
        <f t="shared" ca="1" si="9"/>
        <v>336.12</v>
      </c>
      <c r="N9" s="179">
        <f t="shared" ca="1" si="10"/>
        <v>258.54815387361657</v>
      </c>
      <c r="O9" s="180">
        <f t="shared" ca="1" si="11"/>
        <v>76.609452981078178</v>
      </c>
      <c r="P9" s="180">
        <f t="shared" ca="1" si="12"/>
        <v>0.95999314530524804</v>
      </c>
      <c r="Q9" s="180">
        <f t="shared" ca="1" si="13"/>
        <v>0</v>
      </c>
      <c r="R9" s="181">
        <f t="shared" ca="1" si="14"/>
        <v>336.11759999999998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351</v>
      </c>
      <c r="H10" s="182">
        <f t="shared" ca="1" si="2"/>
        <v>336.11759999999998</v>
      </c>
      <c r="I10" s="183">
        <f t="shared" ca="1" si="5"/>
        <v>258.55</v>
      </c>
      <c r="J10" s="180">
        <f t="shared" ca="1" si="6"/>
        <v>76.61</v>
      </c>
      <c r="K10" s="180">
        <f t="shared" ca="1" si="7"/>
        <v>0.96</v>
      </c>
      <c r="L10" s="180">
        <f t="shared" ca="1" si="8"/>
        <v>0</v>
      </c>
      <c r="M10" s="181">
        <f t="shared" ca="1" si="9"/>
        <v>336.12</v>
      </c>
      <c r="N10" s="179">
        <f t="shared" ca="1" si="10"/>
        <v>258.54815387361657</v>
      </c>
      <c r="O10" s="180">
        <f t="shared" ca="1" si="11"/>
        <v>76.609452981078178</v>
      </c>
      <c r="P10" s="180">
        <f t="shared" ca="1" si="12"/>
        <v>0.95999314530524804</v>
      </c>
      <c r="Q10" s="180">
        <f t="shared" ca="1" si="13"/>
        <v>0</v>
      </c>
      <c r="R10" s="181">
        <f t="shared" ca="1" si="14"/>
        <v>336.11759999999998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350.96</v>
      </c>
      <c r="H11" s="182">
        <f t="shared" ca="1" si="2"/>
        <v>336.079296</v>
      </c>
      <c r="I11" s="183">
        <f t="shared" ca="1" si="5"/>
        <v>258.55</v>
      </c>
      <c r="J11" s="180">
        <f t="shared" ca="1" si="6"/>
        <v>76.61</v>
      </c>
      <c r="K11" s="180">
        <f t="shared" ca="1" si="7"/>
        <v>0.92</v>
      </c>
      <c r="L11" s="180">
        <f t="shared" ca="1" si="8"/>
        <v>0</v>
      </c>
      <c r="M11" s="181">
        <f t="shared" ca="1" si="9"/>
        <v>336.08000000000004</v>
      </c>
      <c r="N11" s="179">
        <f t="shared" ca="1" si="10"/>
        <v>258.54945840514159</v>
      </c>
      <c r="O11" s="180">
        <f t="shared" ca="1" si="11"/>
        <v>76.609839522018561</v>
      </c>
      <c r="P11" s="180">
        <f t="shared" ca="1" si="12"/>
        <v>0.91999807283979995</v>
      </c>
      <c r="Q11" s="180">
        <f t="shared" ca="1" si="13"/>
        <v>0</v>
      </c>
      <c r="R11" s="181">
        <f t="shared" ca="1" si="14"/>
        <v>336.07929599999994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350.96</v>
      </c>
      <c r="H12" s="182">
        <f t="shared" ca="1" si="2"/>
        <v>336.079296</v>
      </c>
      <c r="I12" s="183">
        <f t="shared" ca="1" si="5"/>
        <v>258.55</v>
      </c>
      <c r="J12" s="180">
        <f t="shared" ca="1" si="6"/>
        <v>76.61</v>
      </c>
      <c r="K12" s="180">
        <f t="shared" ca="1" si="7"/>
        <v>0.92</v>
      </c>
      <c r="L12" s="180">
        <f t="shared" ca="1" si="8"/>
        <v>0</v>
      </c>
      <c r="M12" s="181">
        <f t="shared" ca="1" si="9"/>
        <v>336.08000000000004</v>
      </c>
      <c r="N12" s="179">
        <f t="shared" ca="1" si="10"/>
        <v>258.54945840514159</v>
      </c>
      <c r="O12" s="180">
        <f t="shared" ca="1" si="11"/>
        <v>76.609839522018561</v>
      </c>
      <c r="P12" s="180">
        <f t="shared" ca="1" si="12"/>
        <v>0.91999807283979995</v>
      </c>
      <c r="Q12" s="180">
        <f t="shared" ca="1" si="13"/>
        <v>0</v>
      </c>
      <c r="R12" s="181">
        <f t="shared" ca="1" si="14"/>
        <v>336.07929599999994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350.96</v>
      </c>
      <c r="H13" s="182">
        <f t="shared" ca="1" si="2"/>
        <v>336.079296</v>
      </c>
      <c r="I13" s="183">
        <f t="shared" ca="1" si="5"/>
        <v>258.55</v>
      </c>
      <c r="J13" s="180">
        <f t="shared" ca="1" si="6"/>
        <v>76.61</v>
      </c>
      <c r="K13" s="180">
        <f t="shared" ca="1" si="7"/>
        <v>0.92</v>
      </c>
      <c r="L13" s="180">
        <f t="shared" ca="1" si="8"/>
        <v>0</v>
      </c>
      <c r="M13" s="181">
        <f t="shared" ca="1" si="9"/>
        <v>336.08000000000004</v>
      </c>
      <c r="N13" s="179">
        <f t="shared" ca="1" si="10"/>
        <v>258.54945840514159</v>
      </c>
      <c r="O13" s="180">
        <f t="shared" ca="1" si="11"/>
        <v>76.609839522018561</v>
      </c>
      <c r="P13" s="180">
        <f t="shared" ca="1" si="12"/>
        <v>0.91999807283979995</v>
      </c>
      <c r="Q13" s="180">
        <f t="shared" ca="1" si="13"/>
        <v>0</v>
      </c>
      <c r="R13" s="181">
        <f t="shared" ca="1" si="14"/>
        <v>336.07929599999994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350.96</v>
      </c>
      <c r="H14" s="182">
        <f t="shared" ca="1" si="2"/>
        <v>336.079296</v>
      </c>
      <c r="I14" s="183">
        <f t="shared" ca="1" si="5"/>
        <v>258.55</v>
      </c>
      <c r="J14" s="180">
        <f t="shared" ca="1" si="6"/>
        <v>76.61</v>
      </c>
      <c r="K14" s="180">
        <f t="shared" ca="1" si="7"/>
        <v>0.92</v>
      </c>
      <c r="L14" s="180">
        <f t="shared" ca="1" si="8"/>
        <v>0</v>
      </c>
      <c r="M14" s="181">
        <f t="shared" ca="1" si="9"/>
        <v>336.08000000000004</v>
      </c>
      <c r="N14" s="179">
        <f t="shared" ca="1" si="10"/>
        <v>258.54945840514159</v>
      </c>
      <c r="O14" s="180">
        <f t="shared" ca="1" si="11"/>
        <v>76.609839522018561</v>
      </c>
      <c r="P14" s="180">
        <f t="shared" ca="1" si="12"/>
        <v>0.91999807283979995</v>
      </c>
      <c r="Q14" s="180">
        <f t="shared" ca="1" si="13"/>
        <v>0</v>
      </c>
      <c r="R14" s="181">
        <f t="shared" ca="1" si="14"/>
        <v>336.07929599999994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350.96</v>
      </c>
      <c r="H15" s="182">
        <f t="shared" ca="1" si="2"/>
        <v>336.079296</v>
      </c>
      <c r="I15" s="183">
        <f t="shared" ca="1" si="5"/>
        <v>258.55</v>
      </c>
      <c r="J15" s="180">
        <f t="shared" ca="1" si="6"/>
        <v>76.61</v>
      </c>
      <c r="K15" s="180">
        <f t="shared" ca="1" si="7"/>
        <v>0.92</v>
      </c>
      <c r="L15" s="180">
        <f t="shared" ca="1" si="8"/>
        <v>0</v>
      </c>
      <c r="M15" s="181">
        <f t="shared" ca="1" si="9"/>
        <v>336.08000000000004</v>
      </c>
      <c r="N15" s="179">
        <f t="shared" ca="1" si="10"/>
        <v>258.54945840514159</v>
      </c>
      <c r="O15" s="180">
        <f t="shared" ca="1" si="11"/>
        <v>76.609839522018561</v>
      </c>
      <c r="P15" s="180">
        <f t="shared" ca="1" si="12"/>
        <v>0.91999807283979995</v>
      </c>
      <c r="Q15" s="180">
        <f t="shared" ca="1" si="13"/>
        <v>0</v>
      </c>
      <c r="R15" s="181">
        <f t="shared" ca="1" si="14"/>
        <v>336.07929599999994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350.96</v>
      </c>
      <c r="H16" s="182">
        <f t="shared" ca="1" si="2"/>
        <v>336.079296</v>
      </c>
      <c r="I16" s="183">
        <f t="shared" ca="1" si="5"/>
        <v>258.55</v>
      </c>
      <c r="J16" s="180">
        <f t="shared" ca="1" si="6"/>
        <v>76.61</v>
      </c>
      <c r="K16" s="180">
        <f t="shared" ca="1" si="7"/>
        <v>0.92</v>
      </c>
      <c r="L16" s="180">
        <f t="shared" ca="1" si="8"/>
        <v>0</v>
      </c>
      <c r="M16" s="181">
        <f t="shared" ca="1" si="9"/>
        <v>336.08000000000004</v>
      </c>
      <c r="N16" s="179">
        <f t="shared" ca="1" si="10"/>
        <v>258.54945840514159</v>
      </c>
      <c r="O16" s="180">
        <f t="shared" ca="1" si="11"/>
        <v>76.609839522018561</v>
      </c>
      <c r="P16" s="180">
        <f t="shared" ca="1" si="12"/>
        <v>0.91999807283979995</v>
      </c>
      <c r="Q16" s="180">
        <f t="shared" ca="1" si="13"/>
        <v>0</v>
      </c>
      <c r="R16" s="181">
        <f t="shared" ca="1" si="14"/>
        <v>336.07929599999994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350.96</v>
      </c>
      <c r="H17" s="182">
        <f t="shared" ca="1" si="2"/>
        <v>336.079296</v>
      </c>
      <c r="I17" s="183">
        <f t="shared" ca="1" si="5"/>
        <v>258.55</v>
      </c>
      <c r="J17" s="180">
        <f t="shared" ca="1" si="6"/>
        <v>76.61</v>
      </c>
      <c r="K17" s="180">
        <f t="shared" ca="1" si="7"/>
        <v>0.92</v>
      </c>
      <c r="L17" s="180">
        <f t="shared" ca="1" si="8"/>
        <v>0</v>
      </c>
      <c r="M17" s="181">
        <f t="shared" ca="1" si="9"/>
        <v>336.08000000000004</v>
      </c>
      <c r="N17" s="179">
        <f t="shared" ca="1" si="10"/>
        <v>258.54945840514159</v>
      </c>
      <c r="O17" s="180">
        <f t="shared" ca="1" si="11"/>
        <v>76.609839522018561</v>
      </c>
      <c r="P17" s="180">
        <f t="shared" ca="1" si="12"/>
        <v>0.91999807283979995</v>
      </c>
      <c r="Q17" s="180">
        <f t="shared" ca="1" si="13"/>
        <v>0</v>
      </c>
      <c r="R17" s="181">
        <f t="shared" ca="1" si="14"/>
        <v>336.07929599999994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350.96</v>
      </c>
      <c r="H18" s="182">
        <f t="shared" ca="1" si="2"/>
        <v>336.079296</v>
      </c>
      <c r="I18" s="183">
        <f t="shared" ca="1" si="5"/>
        <v>258.55</v>
      </c>
      <c r="J18" s="180">
        <f t="shared" ca="1" si="6"/>
        <v>76.61</v>
      </c>
      <c r="K18" s="180">
        <f t="shared" ca="1" si="7"/>
        <v>0.92</v>
      </c>
      <c r="L18" s="180">
        <f t="shared" ca="1" si="8"/>
        <v>0</v>
      </c>
      <c r="M18" s="181">
        <f t="shared" ca="1" si="9"/>
        <v>336.08000000000004</v>
      </c>
      <c r="N18" s="179">
        <f t="shared" ca="1" si="10"/>
        <v>258.54945840514159</v>
      </c>
      <c r="O18" s="180">
        <f t="shared" ca="1" si="11"/>
        <v>76.609839522018561</v>
      </c>
      <c r="P18" s="180">
        <f t="shared" ca="1" si="12"/>
        <v>0.91999807283979995</v>
      </c>
      <c r="Q18" s="180">
        <f t="shared" ca="1" si="13"/>
        <v>0</v>
      </c>
      <c r="R18" s="181">
        <f t="shared" ca="1" si="14"/>
        <v>336.07929599999994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350.96</v>
      </c>
      <c r="H19" s="182">
        <f t="shared" ca="1" si="2"/>
        <v>336.079296</v>
      </c>
      <c r="I19" s="183">
        <f t="shared" ca="1" si="5"/>
        <v>258.55</v>
      </c>
      <c r="J19" s="180">
        <f t="shared" ca="1" si="6"/>
        <v>76.61</v>
      </c>
      <c r="K19" s="180">
        <f t="shared" ca="1" si="7"/>
        <v>0.92</v>
      </c>
      <c r="L19" s="180">
        <f t="shared" ca="1" si="8"/>
        <v>0</v>
      </c>
      <c r="M19" s="181">
        <f t="shared" ca="1" si="9"/>
        <v>336.08000000000004</v>
      </c>
      <c r="N19" s="179">
        <f t="shared" ca="1" si="10"/>
        <v>258.54945840514159</v>
      </c>
      <c r="O19" s="180">
        <f t="shared" ca="1" si="11"/>
        <v>76.609839522018561</v>
      </c>
      <c r="P19" s="180">
        <f t="shared" ca="1" si="12"/>
        <v>0.91999807283979995</v>
      </c>
      <c r="Q19" s="180">
        <f t="shared" ca="1" si="13"/>
        <v>0</v>
      </c>
      <c r="R19" s="181">
        <f t="shared" ca="1" si="14"/>
        <v>336.07929599999994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350.96</v>
      </c>
      <c r="H20" s="182">
        <f t="shared" ca="1" si="2"/>
        <v>336.079296</v>
      </c>
      <c r="I20" s="183">
        <f t="shared" ca="1" si="5"/>
        <v>258.55</v>
      </c>
      <c r="J20" s="180">
        <f t="shared" ca="1" si="6"/>
        <v>76.61</v>
      </c>
      <c r="K20" s="180">
        <f t="shared" ca="1" si="7"/>
        <v>0.92</v>
      </c>
      <c r="L20" s="180">
        <f t="shared" ca="1" si="8"/>
        <v>0</v>
      </c>
      <c r="M20" s="181">
        <f t="shared" ca="1" si="9"/>
        <v>336.08000000000004</v>
      </c>
      <c r="N20" s="179">
        <f t="shared" ca="1" si="10"/>
        <v>258.54945840514159</v>
      </c>
      <c r="O20" s="180">
        <f t="shared" ca="1" si="11"/>
        <v>76.609839522018561</v>
      </c>
      <c r="P20" s="180">
        <f t="shared" ca="1" si="12"/>
        <v>0.91999807283979995</v>
      </c>
      <c r="Q20" s="180">
        <f t="shared" ca="1" si="13"/>
        <v>0</v>
      </c>
      <c r="R20" s="181">
        <f t="shared" ca="1" si="14"/>
        <v>336.07929599999994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350.96</v>
      </c>
      <c r="H21" s="182">
        <f t="shared" ca="1" si="2"/>
        <v>336.079296</v>
      </c>
      <c r="I21" s="183">
        <f t="shared" ca="1" si="5"/>
        <v>258.55</v>
      </c>
      <c r="J21" s="180">
        <f t="shared" ca="1" si="6"/>
        <v>76.61</v>
      </c>
      <c r="K21" s="180">
        <f t="shared" ca="1" si="7"/>
        <v>0.92</v>
      </c>
      <c r="L21" s="180">
        <f t="shared" ca="1" si="8"/>
        <v>0</v>
      </c>
      <c r="M21" s="181">
        <f t="shared" ca="1" si="9"/>
        <v>336.08000000000004</v>
      </c>
      <c r="N21" s="179">
        <f t="shared" ca="1" si="10"/>
        <v>258.54945840514159</v>
      </c>
      <c r="O21" s="180">
        <f t="shared" ca="1" si="11"/>
        <v>76.609839522018561</v>
      </c>
      <c r="P21" s="180">
        <f t="shared" ca="1" si="12"/>
        <v>0.91999807283979995</v>
      </c>
      <c r="Q21" s="180">
        <f t="shared" ca="1" si="13"/>
        <v>0</v>
      </c>
      <c r="R21" s="181">
        <f t="shared" ca="1" si="14"/>
        <v>336.07929599999994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350.96</v>
      </c>
      <c r="H22" s="182">
        <f t="shared" ca="1" si="2"/>
        <v>336.079296</v>
      </c>
      <c r="I22" s="183">
        <f t="shared" ca="1" si="5"/>
        <v>258.55</v>
      </c>
      <c r="J22" s="180">
        <f t="shared" ca="1" si="6"/>
        <v>76.61</v>
      </c>
      <c r="K22" s="180">
        <f t="shared" ca="1" si="7"/>
        <v>0.92</v>
      </c>
      <c r="L22" s="180">
        <f t="shared" ca="1" si="8"/>
        <v>0</v>
      </c>
      <c r="M22" s="181">
        <f t="shared" ca="1" si="9"/>
        <v>336.08000000000004</v>
      </c>
      <c r="N22" s="179">
        <f t="shared" ca="1" si="10"/>
        <v>258.54945840514159</v>
      </c>
      <c r="O22" s="180">
        <f t="shared" ca="1" si="11"/>
        <v>76.609839522018561</v>
      </c>
      <c r="P22" s="180">
        <f t="shared" ca="1" si="12"/>
        <v>0.91999807283979995</v>
      </c>
      <c r="Q22" s="180">
        <f t="shared" ca="1" si="13"/>
        <v>0</v>
      </c>
      <c r="R22" s="181">
        <f t="shared" ca="1" si="14"/>
        <v>336.07929599999994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357.96</v>
      </c>
      <c r="H23" s="182">
        <f t="shared" ca="1" si="2"/>
        <v>342.78249599999998</v>
      </c>
      <c r="I23" s="183">
        <f t="shared" ca="1" si="5"/>
        <v>265.25</v>
      </c>
      <c r="J23" s="180">
        <f t="shared" ca="1" si="6"/>
        <v>76.61</v>
      </c>
      <c r="K23" s="180">
        <f t="shared" ca="1" si="7"/>
        <v>0.92</v>
      </c>
      <c r="L23" s="180">
        <f t="shared" ca="1" si="8"/>
        <v>0</v>
      </c>
      <c r="M23" s="181">
        <f t="shared" ca="1" si="9"/>
        <v>342.78000000000003</v>
      </c>
      <c r="N23" s="179">
        <f t="shared" ca="1" si="10"/>
        <v>265.25193145457723</v>
      </c>
      <c r="O23" s="180">
        <f t="shared" ca="1" si="11"/>
        <v>76.610557846315416</v>
      </c>
      <c r="P23" s="180">
        <f t="shared" ca="1" si="12"/>
        <v>0.92000669910729904</v>
      </c>
      <c r="Q23" s="180">
        <f t="shared" ca="1" si="13"/>
        <v>0</v>
      </c>
      <c r="R23" s="181">
        <f t="shared" ca="1" si="14"/>
        <v>342.78249599999998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418.23744900000003</v>
      </c>
      <c r="H24" s="182">
        <f t="shared" ca="1" si="2"/>
        <v>400.50418100000002</v>
      </c>
      <c r="I24" s="183">
        <f t="shared" ca="1" si="5"/>
        <v>323.85000000000002</v>
      </c>
      <c r="J24" s="180">
        <f t="shared" ca="1" si="6"/>
        <v>75.75</v>
      </c>
      <c r="K24" s="180">
        <f t="shared" ca="1" si="7"/>
        <v>0.9</v>
      </c>
      <c r="L24" s="180">
        <f t="shared" ca="1" si="8"/>
        <v>0</v>
      </c>
      <c r="M24" s="181">
        <f t="shared" ca="1" si="9"/>
        <v>400.5</v>
      </c>
      <c r="N24" s="179">
        <f t="shared" ca="1" si="10"/>
        <v>323.8533808161049</v>
      </c>
      <c r="O24" s="180">
        <f t="shared" ca="1" si="11"/>
        <v>75.750790788389523</v>
      </c>
      <c r="P24" s="180">
        <f t="shared" ca="1" si="12"/>
        <v>0.90000939550561809</v>
      </c>
      <c r="Q24" s="180">
        <f t="shared" ca="1" si="13"/>
        <v>0</v>
      </c>
      <c r="R24" s="181">
        <f t="shared" ca="1" si="14"/>
        <v>400.50418100000002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483.96</v>
      </c>
      <c r="H25" s="182">
        <f t="shared" ca="1" si="2"/>
        <v>463.44009599999998</v>
      </c>
      <c r="I25" s="183">
        <f t="shared" ca="1" si="5"/>
        <v>385.91</v>
      </c>
      <c r="J25" s="180">
        <f t="shared" ca="1" si="6"/>
        <v>76.61</v>
      </c>
      <c r="K25" s="180">
        <f t="shared" ca="1" si="7"/>
        <v>0.92</v>
      </c>
      <c r="L25" s="180">
        <f t="shared" ca="1" si="8"/>
        <v>0</v>
      </c>
      <c r="M25" s="181">
        <f t="shared" ca="1" si="9"/>
        <v>463.44000000000005</v>
      </c>
      <c r="N25" s="179">
        <f t="shared" ca="1" si="10"/>
        <v>385.91007993992747</v>
      </c>
      <c r="O25" s="180">
        <f t="shared" ca="1" si="11"/>
        <v>76.610015869497659</v>
      </c>
      <c r="P25" s="180">
        <f t="shared" ca="1" si="12"/>
        <v>0.92000019057483162</v>
      </c>
      <c r="Q25" s="180">
        <f t="shared" ca="1" si="13"/>
        <v>0</v>
      </c>
      <c r="R25" s="181">
        <f t="shared" ca="1" si="14"/>
        <v>463.44009599999998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550.96</v>
      </c>
      <c r="H26" s="182">
        <f t="shared" ca="1" si="2"/>
        <v>527.59929599999998</v>
      </c>
      <c r="I26" s="183">
        <f t="shared" ca="1" si="5"/>
        <v>450.07</v>
      </c>
      <c r="J26" s="180">
        <f t="shared" ca="1" si="6"/>
        <v>76.61</v>
      </c>
      <c r="K26" s="180">
        <f t="shared" ca="1" si="7"/>
        <v>0.92</v>
      </c>
      <c r="L26" s="180">
        <f t="shared" ca="1" si="8"/>
        <v>0</v>
      </c>
      <c r="M26" s="181">
        <f t="shared" ca="1" si="9"/>
        <v>527.59999999999991</v>
      </c>
      <c r="N26" s="179">
        <f t="shared" ca="1" si="10"/>
        <v>450.06939945170592</v>
      </c>
      <c r="O26" s="180">
        <f t="shared" ca="1" si="11"/>
        <v>76.609897775890843</v>
      </c>
      <c r="P26" s="180">
        <f t="shared" ca="1" si="12"/>
        <v>0.91999877240333605</v>
      </c>
      <c r="Q26" s="180">
        <f t="shared" ca="1" si="13"/>
        <v>0</v>
      </c>
      <c r="R26" s="181">
        <f t="shared" ca="1" si="14"/>
        <v>527.59929600000009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590.57500000000005</v>
      </c>
      <c r="H27" s="182">
        <f t="shared" ca="1" si="2"/>
        <v>565.53462000000002</v>
      </c>
      <c r="I27" s="183">
        <f t="shared" ca="1" si="5"/>
        <v>488</v>
      </c>
      <c r="J27" s="180">
        <f t="shared" ca="1" si="6"/>
        <v>76.61</v>
      </c>
      <c r="K27" s="180">
        <f t="shared" ca="1" si="7"/>
        <v>0.92</v>
      </c>
      <c r="L27" s="180">
        <f t="shared" ca="1" si="8"/>
        <v>0</v>
      </c>
      <c r="M27" s="181">
        <f t="shared" ca="1" si="9"/>
        <v>565.53</v>
      </c>
      <c r="N27" s="179">
        <f t="shared" ca="1" si="10"/>
        <v>488.00398663200895</v>
      </c>
      <c r="O27" s="180">
        <f t="shared" ca="1" si="11"/>
        <v>76.610625852209438</v>
      </c>
      <c r="P27" s="180">
        <f t="shared" ca="1" si="12"/>
        <v>0.92000751578165629</v>
      </c>
      <c r="Q27" s="180">
        <f t="shared" ca="1" si="13"/>
        <v>0</v>
      </c>
      <c r="R27" s="181">
        <f t="shared" ca="1" si="14"/>
        <v>565.53462000000002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590.57500000000005</v>
      </c>
      <c r="H28" s="182">
        <f t="shared" ca="1" si="2"/>
        <v>565.53462000000002</v>
      </c>
      <c r="I28" s="183">
        <f t="shared" ca="1" si="5"/>
        <v>488</v>
      </c>
      <c r="J28" s="180">
        <f t="shared" ca="1" si="6"/>
        <v>76.61</v>
      </c>
      <c r="K28" s="180">
        <f t="shared" ca="1" si="7"/>
        <v>0.92</v>
      </c>
      <c r="L28" s="180">
        <f t="shared" ca="1" si="8"/>
        <v>0</v>
      </c>
      <c r="M28" s="181">
        <f t="shared" ca="1" si="9"/>
        <v>565.53</v>
      </c>
      <c r="N28" s="179">
        <f t="shared" ca="1" si="10"/>
        <v>488.00398663200895</v>
      </c>
      <c r="O28" s="180">
        <f t="shared" ca="1" si="11"/>
        <v>76.610625852209438</v>
      </c>
      <c r="P28" s="180">
        <f t="shared" ca="1" si="12"/>
        <v>0.92000751578165629</v>
      </c>
      <c r="Q28" s="180">
        <f t="shared" ca="1" si="13"/>
        <v>0</v>
      </c>
      <c r="R28" s="181">
        <f t="shared" ca="1" si="14"/>
        <v>565.53462000000002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603.97389999999996</v>
      </c>
      <c r="H29" s="182">
        <f t="shared" ca="1" si="2"/>
        <v>578.365407</v>
      </c>
      <c r="I29" s="183">
        <f t="shared" ca="1" si="5"/>
        <v>488.02</v>
      </c>
      <c r="J29" s="180">
        <f t="shared" ca="1" si="6"/>
        <v>81.400000000000006</v>
      </c>
      <c r="K29" s="180">
        <f t="shared" ca="1" si="7"/>
        <v>8.9600000000000009</v>
      </c>
      <c r="L29" s="180">
        <f t="shared" ca="1" si="8"/>
        <v>0</v>
      </c>
      <c r="M29" s="181">
        <f t="shared" ca="1" si="9"/>
        <v>578.38</v>
      </c>
      <c r="N29" s="179">
        <f t="shared" ca="1" si="10"/>
        <v>488.00768685663405</v>
      </c>
      <c r="O29" s="180">
        <f t="shared" ca="1" si="11"/>
        <v>81.397946211487266</v>
      </c>
      <c r="P29" s="180">
        <f t="shared" ca="1" si="12"/>
        <v>8.9597739318786971</v>
      </c>
      <c r="Q29" s="180">
        <f t="shared" ca="1" si="13"/>
        <v>0</v>
      </c>
      <c r="R29" s="181">
        <f t="shared" ca="1" si="14"/>
        <v>578.365407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603.97389999999996</v>
      </c>
      <c r="H30" s="182">
        <f t="shared" ca="1" si="2"/>
        <v>578.365407</v>
      </c>
      <c r="I30" s="183">
        <f t="shared" ca="1" si="5"/>
        <v>488.02</v>
      </c>
      <c r="J30" s="180">
        <f t="shared" ca="1" si="6"/>
        <v>81.400000000000006</v>
      </c>
      <c r="K30" s="180">
        <f t="shared" ca="1" si="7"/>
        <v>8.9600000000000009</v>
      </c>
      <c r="L30" s="180">
        <f t="shared" ca="1" si="8"/>
        <v>0</v>
      </c>
      <c r="M30" s="181">
        <f t="shared" ca="1" si="9"/>
        <v>578.38</v>
      </c>
      <c r="N30" s="179">
        <f t="shared" ca="1" si="10"/>
        <v>488.00768685663405</v>
      </c>
      <c r="O30" s="180">
        <f t="shared" ca="1" si="11"/>
        <v>81.397946211487266</v>
      </c>
      <c r="P30" s="180">
        <f t="shared" ca="1" si="12"/>
        <v>8.9597739318786971</v>
      </c>
      <c r="Q30" s="180">
        <f t="shared" ca="1" si="13"/>
        <v>0</v>
      </c>
      <c r="R30" s="181">
        <f t="shared" ca="1" si="14"/>
        <v>578.365407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650.97389999999996</v>
      </c>
      <c r="H31" s="182">
        <f t="shared" ca="1" si="2"/>
        <v>623.37260700000002</v>
      </c>
      <c r="I31" s="183">
        <f t="shared" ca="1" si="5"/>
        <v>488.01</v>
      </c>
      <c r="J31" s="180">
        <f t="shared" ca="1" si="6"/>
        <v>126.4</v>
      </c>
      <c r="K31" s="180">
        <f t="shared" ca="1" si="7"/>
        <v>8.9600000000000009</v>
      </c>
      <c r="L31" s="180">
        <f t="shared" ca="1" si="8"/>
        <v>0</v>
      </c>
      <c r="M31" s="181">
        <f t="shared" ca="1" si="9"/>
        <v>623.37</v>
      </c>
      <c r="N31" s="179">
        <f t="shared" ca="1" si="10"/>
        <v>488.01204091000528</v>
      </c>
      <c r="O31" s="180">
        <f t="shared" ca="1" si="11"/>
        <v>126.40052861831657</v>
      </c>
      <c r="P31" s="180">
        <f t="shared" ca="1" si="12"/>
        <v>8.9600374716781381</v>
      </c>
      <c r="Q31" s="180">
        <f t="shared" ca="1" si="13"/>
        <v>0</v>
      </c>
      <c r="R31" s="181">
        <f t="shared" ca="1" si="14"/>
        <v>623.37260700000002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682.50268300000005</v>
      </c>
      <c r="H32" s="182">
        <f t="shared" ca="1" si="2"/>
        <v>653.56456900000001</v>
      </c>
      <c r="I32" s="183">
        <f t="shared" ca="1" si="5"/>
        <v>487.55</v>
      </c>
      <c r="J32" s="180">
        <f t="shared" ca="1" si="6"/>
        <v>157.05000000000001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653.55000000000007</v>
      </c>
      <c r="N32" s="179">
        <f t="shared" ca="1" si="10"/>
        <v>487.56086851189656</v>
      </c>
      <c r="O32" s="180">
        <f t="shared" ca="1" si="11"/>
        <v>157.05350097383521</v>
      </c>
      <c r="P32" s="180">
        <f t="shared" ca="1" si="12"/>
        <v>8.9501995142682258</v>
      </c>
      <c r="Q32" s="180">
        <f t="shared" ca="1" si="13"/>
        <v>0</v>
      </c>
      <c r="R32" s="181">
        <f t="shared" ca="1" si="14"/>
        <v>653.56456900000001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653.87717199999997</v>
      </c>
      <c r="I33" s="183">
        <f t="shared" ca="1" si="5"/>
        <v>487.79</v>
      </c>
      <c r="J33" s="180">
        <f t="shared" ca="1" si="6"/>
        <v>157.12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653.86000000000013</v>
      </c>
      <c r="N33" s="179">
        <f t="shared" ca="1" si="10"/>
        <v>487.80281058618044</v>
      </c>
      <c r="O33" s="180">
        <f t="shared" ca="1" si="11"/>
        <v>157.12412636442048</v>
      </c>
      <c r="P33" s="180">
        <f t="shared" ca="1" si="12"/>
        <v>8.9502350493989518</v>
      </c>
      <c r="Q33" s="180">
        <f t="shared" ca="1" si="13"/>
        <v>0</v>
      </c>
      <c r="R33" s="181">
        <f t="shared" ca="1" si="14"/>
        <v>653.87717199999997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653.87717199999997</v>
      </c>
      <c r="I34" s="183">
        <f t="shared" ca="1" si="5"/>
        <v>487.79</v>
      </c>
      <c r="J34" s="180">
        <f t="shared" ca="1" si="6"/>
        <v>157.12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653.86000000000013</v>
      </c>
      <c r="N34" s="179">
        <f t="shared" ca="1" si="10"/>
        <v>487.80281058618044</v>
      </c>
      <c r="O34" s="180">
        <f t="shared" ca="1" si="11"/>
        <v>157.12412636442048</v>
      </c>
      <c r="P34" s="180">
        <f t="shared" ca="1" si="12"/>
        <v>8.9502350493989518</v>
      </c>
      <c r="Q34" s="180">
        <f t="shared" ca="1" si="13"/>
        <v>0</v>
      </c>
      <c r="R34" s="181">
        <f t="shared" ca="1" si="14"/>
        <v>653.87717199999997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653.87717199999997</v>
      </c>
      <c r="I35" s="183">
        <f t="shared" ca="1" si="5"/>
        <v>487.79</v>
      </c>
      <c r="J35" s="180">
        <f t="shared" ca="1" si="6"/>
        <v>157.12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653.86000000000013</v>
      </c>
      <c r="N35" s="179">
        <f t="shared" ca="1" si="10"/>
        <v>487.80281058618044</v>
      </c>
      <c r="O35" s="180">
        <f t="shared" ca="1" si="11"/>
        <v>157.12412636442048</v>
      </c>
      <c r="P35" s="180">
        <f t="shared" ca="1" si="12"/>
        <v>8.9502350493989518</v>
      </c>
      <c r="Q35" s="180">
        <f t="shared" ca="1" si="13"/>
        <v>0</v>
      </c>
      <c r="R35" s="181">
        <f t="shared" ca="1" si="14"/>
        <v>653.87717199999997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653.87717199999997</v>
      </c>
      <c r="I36" s="183">
        <f t="shared" ca="1" si="5"/>
        <v>487.79</v>
      </c>
      <c r="J36" s="180">
        <f t="shared" ca="1" si="6"/>
        <v>157.12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653.86000000000013</v>
      </c>
      <c r="N36" s="179">
        <f t="shared" ca="1" si="10"/>
        <v>487.80281058618044</v>
      </c>
      <c r="O36" s="180">
        <f t="shared" ca="1" si="11"/>
        <v>157.12412636442048</v>
      </c>
      <c r="P36" s="180">
        <f t="shared" ca="1" si="12"/>
        <v>8.9502350493989518</v>
      </c>
      <c r="Q36" s="180">
        <f t="shared" ca="1" si="13"/>
        <v>0</v>
      </c>
      <c r="R36" s="181">
        <f t="shared" ca="1" si="14"/>
        <v>653.87717199999997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653.87717199999997</v>
      </c>
      <c r="I37" s="183">
        <f t="shared" ca="1" si="5"/>
        <v>487.79</v>
      </c>
      <c r="J37" s="180">
        <f t="shared" ca="1" si="6"/>
        <v>157.12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653.86000000000013</v>
      </c>
      <c r="N37" s="179">
        <f t="shared" ca="1" si="10"/>
        <v>487.80281058618044</v>
      </c>
      <c r="O37" s="180">
        <f t="shared" ca="1" si="11"/>
        <v>157.12412636442048</v>
      </c>
      <c r="P37" s="180">
        <f t="shared" ca="1" si="12"/>
        <v>8.9502350493989518</v>
      </c>
      <c r="Q37" s="180">
        <f t="shared" ca="1" si="13"/>
        <v>0</v>
      </c>
      <c r="R37" s="181">
        <f t="shared" ca="1" si="14"/>
        <v>653.87717199999997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650.74599999999998</v>
      </c>
      <c r="H38" s="182">
        <f t="shared" ca="1" si="2"/>
        <v>623.15436999999997</v>
      </c>
      <c r="I38" s="183">
        <f t="shared" ca="1" si="5"/>
        <v>487.79</v>
      </c>
      <c r="J38" s="180">
        <f t="shared" ca="1" si="6"/>
        <v>126.4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623.1400000000001</v>
      </c>
      <c r="N38" s="179">
        <f t="shared" ca="1" si="10"/>
        <v>487.80124874394187</v>
      </c>
      <c r="O38" s="180">
        <f t="shared" ca="1" si="11"/>
        <v>126.40291486343355</v>
      </c>
      <c r="P38" s="180">
        <f t="shared" ca="1" si="12"/>
        <v>8.9502063926244482</v>
      </c>
      <c r="Q38" s="180">
        <f t="shared" ca="1" si="13"/>
        <v>0</v>
      </c>
      <c r="R38" s="181">
        <f t="shared" ca="1" si="14"/>
        <v>623.15436999999986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656.97389999999996</v>
      </c>
      <c r="H39" s="182">
        <f t="shared" ca="1" si="2"/>
        <v>629.11820699999998</v>
      </c>
      <c r="I39" s="183">
        <f t="shared" ca="1" si="5"/>
        <v>488.02</v>
      </c>
      <c r="J39" s="180">
        <f t="shared" ca="1" si="6"/>
        <v>132.15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629.13</v>
      </c>
      <c r="N39" s="179">
        <f t="shared" ca="1" si="10"/>
        <v>488.01085209756326</v>
      </c>
      <c r="O39" s="180">
        <f t="shared" ca="1" si="11"/>
        <v>132.14752285704068</v>
      </c>
      <c r="P39" s="180">
        <f t="shared" ca="1" si="12"/>
        <v>8.9598320453960234</v>
      </c>
      <c r="Q39" s="180">
        <f t="shared" ca="1" si="13"/>
        <v>0</v>
      </c>
      <c r="R39" s="181">
        <f t="shared" ca="1" si="14"/>
        <v>629.11820699999998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598.97389999999996</v>
      </c>
      <c r="H40" s="182">
        <f t="shared" ca="1" si="2"/>
        <v>573.57740699999999</v>
      </c>
      <c r="I40" s="183">
        <f t="shared" ca="1" si="5"/>
        <v>488.02</v>
      </c>
      <c r="J40" s="180">
        <f t="shared" ca="1" si="6"/>
        <v>76.61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573.59</v>
      </c>
      <c r="N40" s="179">
        <f t="shared" ca="1" si="10"/>
        <v>488.00928566422004</v>
      </c>
      <c r="O40" s="180">
        <f t="shared" ca="1" si="11"/>
        <v>76.608318049948565</v>
      </c>
      <c r="P40" s="180">
        <f t="shared" ca="1" si="12"/>
        <v>8.9598032858313434</v>
      </c>
      <c r="Q40" s="180">
        <f t="shared" ca="1" si="13"/>
        <v>0</v>
      </c>
      <c r="R40" s="181">
        <f t="shared" ca="1" si="14"/>
        <v>573.57740699999988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598.97389999999996</v>
      </c>
      <c r="H41" s="182">
        <f t="shared" ca="1" si="2"/>
        <v>573.57740699999999</v>
      </c>
      <c r="I41" s="183">
        <f t="shared" ca="1" si="5"/>
        <v>488.02</v>
      </c>
      <c r="J41" s="180">
        <f t="shared" ca="1" si="6"/>
        <v>76.61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573.59</v>
      </c>
      <c r="N41" s="179">
        <f t="shared" ca="1" si="10"/>
        <v>488.00928566422004</v>
      </c>
      <c r="O41" s="180">
        <f t="shared" ca="1" si="11"/>
        <v>76.608318049948565</v>
      </c>
      <c r="P41" s="180">
        <f t="shared" ca="1" si="12"/>
        <v>8.9598032858313434</v>
      </c>
      <c r="Q41" s="180">
        <f t="shared" ca="1" si="13"/>
        <v>0</v>
      </c>
      <c r="R41" s="181">
        <f t="shared" ca="1" si="14"/>
        <v>573.57740699999988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598.97389999999996</v>
      </c>
      <c r="H42" s="182">
        <f t="shared" ca="1" si="2"/>
        <v>573.57740699999999</v>
      </c>
      <c r="I42" s="183">
        <f t="shared" ca="1" si="5"/>
        <v>488.02</v>
      </c>
      <c r="J42" s="180">
        <f t="shared" ca="1" si="6"/>
        <v>76.61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573.59</v>
      </c>
      <c r="N42" s="179">
        <f t="shared" ca="1" si="10"/>
        <v>488.00928566422004</v>
      </c>
      <c r="O42" s="180">
        <f t="shared" ca="1" si="11"/>
        <v>76.608318049948565</v>
      </c>
      <c r="P42" s="180">
        <f t="shared" ca="1" si="12"/>
        <v>8.9598032858313434</v>
      </c>
      <c r="Q42" s="180">
        <f t="shared" ca="1" si="13"/>
        <v>0</v>
      </c>
      <c r="R42" s="181">
        <f t="shared" ca="1" si="14"/>
        <v>573.57740699999988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598.97389999999996</v>
      </c>
      <c r="H43" s="182">
        <f t="shared" ca="1" si="2"/>
        <v>573.57740699999999</v>
      </c>
      <c r="I43" s="183">
        <f t="shared" ca="1" si="5"/>
        <v>488.02</v>
      </c>
      <c r="J43" s="180">
        <f t="shared" ca="1" si="6"/>
        <v>76.61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573.59</v>
      </c>
      <c r="N43" s="179">
        <f t="shared" ca="1" si="10"/>
        <v>488.00928566422004</v>
      </c>
      <c r="O43" s="180">
        <f t="shared" ca="1" si="11"/>
        <v>76.608318049948565</v>
      </c>
      <c r="P43" s="180">
        <f t="shared" ca="1" si="12"/>
        <v>8.9598032858313434</v>
      </c>
      <c r="Q43" s="180">
        <f t="shared" ca="1" si="13"/>
        <v>0</v>
      </c>
      <c r="R43" s="181">
        <f t="shared" ca="1" si="14"/>
        <v>573.57740699999988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598.97389999999996</v>
      </c>
      <c r="H44" s="182">
        <f t="shared" ca="1" si="2"/>
        <v>573.57740699999999</v>
      </c>
      <c r="I44" s="183">
        <f t="shared" ca="1" si="5"/>
        <v>488.02</v>
      </c>
      <c r="J44" s="180">
        <f t="shared" ca="1" si="6"/>
        <v>76.61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573.59</v>
      </c>
      <c r="N44" s="179">
        <f t="shared" ca="1" si="10"/>
        <v>488.00928566422004</v>
      </c>
      <c r="O44" s="180">
        <f t="shared" ca="1" si="11"/>
        <v>76.608318049948565</v>
      </c>
      <c r="P44" s="180">
        <f t="shared" ca="1" si="12"/>
        <v>8.9598032858313434</v>
      </c>
      <c r="Q44" s="180">
        <f t="shared" ca="1" si="13"/>
        <v>0</v>
      </c>
      <c r="R44" s="181">
        <f t="shared" ca="1" si="14"/>
        <v>573.57740699999988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598.97389999999996</v>
      </c>
      <c r="H45" s="182">
        <f t="shared" ca="1" si="2"/>
        <v>573.57740699999999</v>
      </c>
      <c r="I45" s="183">
        <f t="shared" ca="1" si="5"/>
        <v>488.02</v>
      </c>
      <c r="J45" s="180">
        <f t="shared" ca="1" si="6"/>
        <v>76.61</v>
      </c>
      <c r="K45" s="180">
        <f t="shared" ca="1" si="7"/>
        <v>8.9600000000000009</v>
      </c>
      <c r="L45" s="180">
        <f t="shared" ca="1" si="8"/>
        <v>0</v>
      </c>
      <c r="M45" s="181">
        <f t="shared" ca="1" si="9"/>
        <v>573.59</v>
      </c>
      <c r="N45" s="179">
        <f t="shared" ca="1" si="10"/>
        <v>488.00928566422004</v>
      </c>
      <c r="O45" s="180">
        <f t="shared" ca="1" si="11"/>
        <v>76.608318049948565</v>
      </c>
      <c r="P45" s="180">
        <f t="shared" ca="1" si="12"/>
        <v>8.9598032858313434</v>
      </c>
      <c r="Q45" s="180">
        <f t="shared" ca="1" si="13"/>
        <v>0</v>
      </c>
      <c r="R45" s="181">
        <f t="shared" ca="1" si="14"/>
        <v>573.57740699999988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598.97389999999996</v>
      </c>
      <c r="H46" s="182">
        <f t="shared" ca="1" si="2"/>
        <v>573.57740699999999</v>
      </c>
      <c r="I46" s="183">
        <f t="shared" ca="1" si="5"/>
        <v>488.02</v>
      </c>
      <c r="J46" s="180">
        <f t="shared" ca="1" si="6"/>
        <v>76.61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573.59</v>
      </c>
      <c r="N46" s="179">
        <f t="shared" ca="1" si="10"/>
        <v>488.00928566422004</v>
      </c>
      <c r="O46" s="180">
        <f t="shared" ca="1" si="11"/>
        <v>76.608318049948565</v>
      </c>
      <c r="P46" s="180">
        <f t="shared" ca="1" si="12"/>
        <v>8.9598032858313434</v>
      </c>
      <c r="Q46" s="180">
        <f t="shared" ca="1" si="13"/>
        <v>0</v>
      </c>
      <c r="R46" s="181">
        <f t="shared" ca="1" si="14"/>
        <v>573.57740699999988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598.97389999999996</v>
      </c>
      <c r="H47" s="182">
        <f t="shared" ca="1" si="2"/>
        <v>573.57740699999999</v>
      </c>
      <c r="I47" s="183">
        <f t="shared" ca="1" si="5"/>
        <v>488.02</v>
      </c>
      <c r="J47" s="180">
        <f t="shared" ca="1" si="6"/>
        <v>76.61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573.59</v>
      </c>
      <c r="N47" s="179">
        <f t="shared" ca="1" si="10"/>
        <v>488.00928566422004</v>
      </c>
      <c r="O47" s="180">
        <f t="shared" ca="1" si="11"/>
        <v>76.608318049948565</v>
      </c>
      <c r="P47" s="180">
        <f t="shared" ca="1" si="12"/>
        <v>8.9598032858313434</v>
      </c>
      <c r="Q47" s="180">
        <f t="shared" ca="1" si="13"/>
        <v>0</v>
      </c>
      <c r="R47" s="181">
        <f t="shared" ca="1" si="14"/>
        <v>573.57740699999988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598.97389999999996</v>
      </c>
      <c r="H48" s="182">
        <f t="shared" ca="1" si="2"/>
        <v>573.57740699999999</v>
      </c>
      <c r="I48" s="183">
        <f t="shared" ca="1" si="5"/>
        <v>488.02</v>
      </c>
      <c r="J48" s="180">
        <f t="shared" ca="1" si="6"/>
        <v>76.61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573.59</v>
      </c>
      <c r="N48" s="179">
        <f t="shared" ca="1" si="10"/>
        <v>488.00928566422004</v>
      </c>
      <c r="O48" s="180">
        <f t="shared" ca="1" si="11"/>
        <v>76.608318049948565</v>
      </c>
      <c r="P48" s="180">
        <f t="shared" ca="1" si="12"/>
        <v>8.9598032858313434</v>
      </c>
      <c r="Q48" s="180">
        <f t="shared" ca="1" si="13"/>
        <v>0</v>
      </c>
      <c r="R48" s="181">
        <f t="shared" ca="1" si="14"/>
        <v>573.57740699999988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598.97389999999996</v>
      </c>
      <c r="H49" s="182">
        <f t="shared" ca="1" si="2"/>
        <v>573.57740699999999</v>
      </c>
      <c r="I49" s="183">
        <f t="shared" ca="1" si="5"/>
        <v>488.02</v>
      </c>
      <c r="J49" s="180">
        <f t="shared" ca="1" si="6"/>
        <v>76.61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573.59</v>
      </c>
      <c r="N49" s="179">
        <f t="shared" ca="1" si="10"/>
        <v>488.00928566422004</v>
      </c>
      <c r="O49" s="180">
        <f t="shared" ca="1" si="11"/>
        <v>76.608318049948565</v>
      </c>
      <c r="P49" s="180">
        <f t="shared" ca="1" si="12"/>
        <v>8.9598032858313434</v>
      </c>
      <c r="Q49" s="180">
        <f t="shared" ca="1" si="13"/>
        <v>0</v>
      </c>
      <c r="R49" s="181">
        <f t="shared" ca="1" si="14"/>
        <v>573.57740699999988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569.35889999999995</v>
      </c>
      <c r="H50" s="182">
        <f t="shared" ca="1" si="2"/>
        <v>545.21808299999998</v>
      </c>
      <c r="I50" s="183">
        <f t="shared" ca="1" si="5"/>
        <v>459.65</v>
      </c>
      <c r="J50" s="180">
        <f t="shared" ca="1" si="6"/>
        <v>76.61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545.22</v>
      </c>
      <c r="N50" s="179">
        <f t="shared" ca="1" si="10"/>
        <v>459.64838386513696</v>
      </c>
      <c r="O50" s="180">
        <f t="shared" ca="1" si="11"/>
        <v>76.609730638329481</v>
      </c>
      <c r="P50" s="180">
        <f t="shared" ca="1" si="12"/>
        <v>8.9599684965335094</v>
      </c>
      <c r="Q50" s="180">
        <f t="shared" ca="1" si="13"/>
        <v>0</v>
      </c>
      <c r="R50" s="181">
        <f t="shared" ca="1" si="14"/>
        <v>545.21808299999998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540.35889999999995</v>
      </c>
      <c r="H51" s="182">
        <f t="shared" ca="1" si="2"/>
        <v>517.44768299999998</v>
      </c>
      <c r="I51" s="183">
        <f t="shared" ca="1" si="5"/>
        <v>431.88</v>
      </c>
      <c r="J51" s="180">
        <f t="shared" ca="1" si="6"/>
        <v>76.61</v>
      </c>
      <c r="K51" s="180">
        <f t="shared" ca="1" si="7"/>
        <v>8.9600000000000009</v>
      </c>
      <c r="L51" s="180">
        <f t="shared" ca="1" si="8"/>
        <v>0</v>
      </c>
      <c r="M51" s="181">
        <f t="shared" ca="1" si="9"/>
        <v>517.45000000000005</v>
      </c>
      <c r="N51" s="179">
        <f t="shared" ca="1" si="10"/>
        <v>431.87806615912643</v>
      </c>
      <c r="O51" s="180">
        <f t="shared" ca="1" si="11"/>
        <v>76.609656961310264</v>
      </c>
      <c r="P51" s="180">
        <f t="shared" ca="1" si="12"/>
        <v>8.9599598795632431</v>
      </c>
      <c r="Q51" s="180">
        <f t="shared" ca="1" si="13"/>
        <v>0</v>
      </c>
      <c r="R51" s="181">
        <f t="shared" ca="1" si="14"/>
        <v>517.44768299999998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499.96</v>
      </c>
      <c r="H52" s="182">
        <f t="shared" ca="1" si="2"/>
        <v>478.76169599999997</v>
      </c>
      <c r="I52" s="183">
        <f t="shared" ca="1" si="5"/>
        <v>401.23</v>
      </c>
      <c r="J52" s="180">
        <f t="shared" ca="1" si="6"/>
        <v>76.61</v>
      </c>
      <c r="K52" s="180">
        <f t="shared" ca="1" si="7"/>
        <v>0.92</v>
      </c>
      <c r="L52" s="180">
        <f t="shared" ca="1" si="8"/>
        <v>0</v>
      </c>
      <c r="M52" s="181">
        <f t="shared" ca="1" si="9"/>
        <v>478.76000000000005</v>
      </c>
      <c r="N52" s="179">
        <f t="shared" ca="1" si="10"/>
        <v>401.23142135115711</v>
      </c>
      <c r="O52" s="180">
        <f t="shared" ca="1" si="11"/>
        <v>76.610271389756861</v>
      </c>
      <c r="P52" s="180">
        <f t="shared" ca="1" si="12"/>
        <v>0.92000325908597202</v>
      </c>
      <c r="Q52" s="180">
        <f t="shared" ca="1" si="13"/>
        <v>0</v>
      </c>
      <c r="R52" s="181">
        <f t="shared" ca="1" si="14"/>
        <v>478.76169599999992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493.96</v>
      </c>
      <c r="H53" s="182">
        <f t="shared" ca="1" si="2"/>
        <v>473.016096</v>
      </c>
      <c r="I53" s="183">
        <f t="shared" ca="1" si="5"/>
        <v>395.49</v>
      </c>
      <c r="J53" s="180">
        <f t="shared" ca="1" si="6"/>
        <v>76.61</v>
      </c>
      <c r="K53" s="180">
        <f t="shared" ca="1" si="7"/>
        <v>0.92</v>
      </c>
      <c r="L53" s="180">
        <f t="shared" ca="1" si="8"/>
        <v>0</v>
      </c>
      <c r="M53" s="181">
        <f t="shared" ca="1" si="9"/>
        <v>473.02000000000004</v>
      </c>
      <c r="N53" s="179">
        <f t="shared" ca="1" si="10"/>
        <v>395.48673588228826</v>
      </c>
      <c r="O53" s="180">
        <f t="shared" ca="1" si="11"/>
        <v>76.609367710794459</v>
      </c>
      <c r="P53" s="180">
        <f t="shared" ca="1" si="12"/>
        <v>0.91999240691725503</v>
      </c>
      <c r="Q53" s="180">
        <f t="shared" ca="1" si="13"/>
        <v>0</v>
      </c>
      <c r="R53" s="181">
        <f t="shared" ca="1" si="14"/>
        <v>473.01609599999995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461.96</v>
      </c>
      <c r="H54" s="182">
        <f t="shared" ca="1" si="2"/>
        <v>442.37289600000003</v>
      </c>
      <c r="I54" s="183">
        <f t="shared" ca="1" si="5"/>
        <v>364.84</v>
      </c>
      <c r="J54" s="180">
        <f t="shared" ca="1" si="6"/>
        <v>76.61</v>
      </c>
      <c r="K54" s="180">
        <f t="shared" ca="1" si="7"/>
        <v>0.92</v>
      </c>
      <c r="L54" s="180">
        <f t="shared" ca="1" si="8"/>
        <v>0</v>
      </c>
      <c r="M54" s="181">
        <f t="shared" ca="1" si="9"/>
        <v>442.37</v>
      </c>
      <c r="N54" s="179">
        <f t="shared" ca="1" si="10"/>
        <v>364.84238844550941</v>
      </c>
      <c r="O54" s="180">
        <f t="shared" ca="1" si="11"/>
        <v>76.610501531659025</v>
      </c>
      <c r="P54" s="180">
        <f t="shared" ca="1" si="12"/>
        <v>0.92000602283156641</v>
      </c>
      <c r="Q54" s="180">
        <f t="shared" ca="1" si="13"/>
        <v>0</v>
      </c>
      <c r="R54" s="181">
        <f t="shared" ca="1" si="14"/>
        <v>442.37289599999997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406.96</v>
      </c>
      <c r="H55" s="182">
        <f t="shared" ca="1" si="2"/>
        <v>389.70489600000002</v>
      </c>
      <c r="I55" s="183">
        <f t="shared" ca="1" si="5"/>
        <v>312.17</v>
      </c>
      <c r="J55" s="180">
        <f t="shared" ca="1" si="6"/>
        <v>76.61</v>
      </c>
      <c r="K55" s="180">
        <f t="shared" ca="1" si="7"/>
        <v>0.92</v>
      </c>
      <c r="L55" s="180">
        <f t="shared" ca="1" si="8"/>
        <v>0</v>
      </c>
      <c r="M55" s="181">
        <f t="shared" ca="1" si="9"/>
        <v>389.70000000000005</v>
      </c>
      <c r="N55" s="179">
        <f t="shared" ca="1" si="10"/>
        <v>312.17392195103923</v>
      </c>
      <c r="O55" s="180">
        <f t="shared" ca="1" si="11"/>
        <v>76.610962490531179</v>
      </c>
      <c r="P55" s="180">
        <f t="shared" ca="1" si="12"/>
        <v>0.92001155842956117</v>
      </c>
      <c r="Q55" s="180">
        <f t="shared" ca="1" si="13"/>
        <v>0</v>
      </c>
      <c r="R55" s="181">
        <f t="shared" ca="1" si="14"/>
        <v>389.70489599999996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370.96</v>
      </c>
      <c r="H56" s="182">
        <f t="shared" ca="1" si="2"/>
        <v>355.23129599999999</v>
      </c>
      <c r="I56" s="183">
        <f t="shared" ca="1" si="5"/>
        <v>277.7</v>
      </c>
      <c r="J56" s="180">
        <f t="shared" ca="1" si="6"/>
        <v>76.61</v>
      </c>
      <c r="K56" s="180">
        <f t="shared" ca="1" si="7"/>
        <v>0.92</v>
      </c>
      <c r="L56" s="180">
        <f t="shared" ca="1" si="8"/>
        <v>0</v>
      </c>
      <c r="M56" s="181">
        <f t="shared" ca="1" si="9"/>
        <v>355.23</v>
      </c>
      <c r="N56" s="179">
        <f t="shared" ca="1" si="10"/>
        <v>277.70101314416007</v>
      </c>
      <c r="O56" s="180">
        <f t="shared" ca="1" si="11"/>
        <v>76.610279499366598</v>
      </c>
      <c r="P56" s="180">
        <f t="shared" ca="1" si="12"/>
        <v>0.92000335647327081</v>
      </c>
      <c r="Q56" s="180">
        <f t="shared" ca="1" si="13"/>
        <v>0</v>
      </c>
      <c r="R56" s="181">
        <f t="shared" ca="1" si="14"/>
        <v>355.23129599999993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345.96</v>
      </c>
      <c r="H57" s="182">
        <f t="shared" ca="1" si="2"/>
        <v>331.29129599999999</v>
      </c>
      <c r="I57" s="183">
        <f t="shared" ca="1" si="5"/>
        <v>253.76</v>
      </c>
      <c r="J57" s="180">
        <f t="shared" ca="1" si="6"/>
        <v>76.61</v>
      </c>
      <c r="K57" s="180">
        <f t="shared" ca="1" si="7"/>
        <v>0.92</v>
      </c>
      <c r="L57" s="180">
        <f t="shared" ca="1" si="8"/>
        <v>0</v>
      </c>
      <c r="M57" s="181">
        <f t="shared" ca="1" si="9"/>
        <v>331.29</v>
      </c>
      <c r="N57" s="179">
        <f t="shared" ca="1" si="10"/>
        <v>253.76099270415645</v>
      </c>
      <c r="O57" s="180">
        <f t="shared" ca="1" si="11"/>
        <v>76.610299696821514</v>
      </c>
      <c r="P57" s="180">
        <f t="shared" ca="1" si="12"/>
        <v>0.92000359902200479</v>
      </c>
      <c r="Q57" s="180">
        <f t="shared" ca="1" si="13"/>
        <v>0</v>
      </c>
      <c r="R57" s="181">
        <f t="shared" ca="1" si="14"/>
        <v>331.29129599999993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345.96</v>
      </c>
      <c r="H58" s="182">
        <f t="shared" ca="1" si="2"/>
        <v>331.29129599999999</v>
      </c>
      <c r="I58" s="183">
        <f t="shared" ca="1" si="5"/>
        <v>253.76</v>
      </c>
      <c r="J58" s="180">
        <f t="shared" ca="1" si="6"/>
        <v>76.61</v>
      </c>
      <c r="K58" s="180">
        <f t="shared" ca="1" si="7"/>
        <v>0.92</v>
      </c>
      <c r="L58" s="180">
        <f t="shared" ca="1" si="8"/>
        <v>0</v>
      </c>
      <c r="M58" s="181">
        <f t="shared" ca="1" si="9"/>
        <v>331.29</v>
      </c>
      <c r="N58" s="179">
        <f t="shared" ca="1" si="10"/>
        <v>253.76099270415645</v>
      </c>
      <c r="O58" s="180">
        <f t="shared" ca="1" si="11"/>
        <v>76.610299696821514</v>
      </c>
      <c r="P58" s="180">
        <f t="shared" ca="1" si="12"/>
        <v>0.92000359902200479</v>
      </c>
      <c r="Q58" s="180">
        <f t="shared" ca="1" si="13"/>
        <v>0</v>
      </c>
      <c r="R58" s="181">
        <f t="shared" ca="1" si="14"/>
        <v>331.29129599999993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345.96</v>
      </c>
      <c r="H59" s="182">
        <f t="shared" ca="1" si="2"/>
        <v>331.29129599999999</v>
      </c>
      <c r="I59" s="183">
        <f t="shared" ca="1" si="5"/>
        <v>253.76</v>
      </c>
      <c r="J59" s="180">
        <f t="shared" ca="1" si="6"/>
        <v>76.61</v>
      </c>
      <c r="K59" s="180">
        <f t="shared" ca="1" si="7"/>
        <v>0.92</v>
      </c>
      <c r="L59" s="180">
        <f t="shared" ca="1" si="8"/>
        <v>0</v>
      </c>
      <c r="M59" s="181">
        <f t="shared" ca="1" si="9"/>
        <v>331.29</v>
      </c>
      <c r="N59" s="179">
        <f t="shared" ca="1" si="10"/>
        <v>253.76099270415645</v>
      </c>
      <c r="O59" s="180">
        <f t="shared" ca="1" si="11"/>
        <v>76.610299696821514</v>
      </c>
      <c r="P59" s="180">
        <f t="shared" ca="1" si="12"/>
        <v>0.92000359902200479</v>
      </c>
      <c r="Q59" s="180">
        <f t="shared" ca="1" si="13"/>
        <v>0</v>
      </c>
      <c r="R59" s="181">
        <f t="shared" ca="1" si="14"/>
        <v>331.29129599999993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345.96</v>
      </c>
      <c r="H60" s="182">
        <f t="shared" ca="1" si="2"/>
        <v>331.29129599999999</v>
      </c>
      <c r="I60" s="183">
        <f t="shared" ca="1" si="5"/>
        <v>253.76</v>
      </c>
      <c r="J60" s="180">
        <f t="shared" ca="1" si="6"/>
        <v>76.61</v>
      </c>
      <c r="K60" s="180">
        <f t="shared" ca="1" si="7"/>
        <v>0.92</v>
      </c>
      <c r="L60" s="180">
        <f t="shared" ca="1" si="8"/>
        <v>0</v>
      </c>
      <c r="M60" s="181">
        <f t="shared" ca="1" si="9"/>
        <v>331.29</v>
      </c>
      <c r="N60" s="179">
        <f t="shared" ca="1" si="10"/>
        <v>253.76099270415645</v>
      </c>
      <c r="O60" s="180">
        <f t="shared" ca="1" si="11"/>
        <v>76.610299696821514</v>
      </c>
      <c r="P60" s="180">
        <f t="shared" ca="1" si="12"/>
        <v>0.92000359902200479</v>
      </c>
      <c r="Q60" s="180">
        <f t="shared" ca="1" si="13"/>
        <v>0</v>
      </c>
      <c r="R60" s="181">
        <f t="shared" ca="1" si="14"/>
        <v>331.29129599999993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345.96</v>
      </c>
      <c r="H61" s="182">
        <f t="shared" ca="1" si="2"/>
        <v>331.29129599999999</v>
      </c>
      <c r="I61" s="183">
        <f t="shared" ca="1" si="5"/>
        <v>253.76</v>
      </c>
      <c r="J61" s="180">
        <f t="shared" ca="1" si="6"/>
        <v>76.61</v>
      </c>
      <c r="K61" s="180">
        <f t="shared" ca="1" si="7"/>
        <v>0.92</v>
      </c>
      <c r="L61" s="180">
        <f t="shared" ca="1" si="8"/>
        <v>0</v>
      </c>
      <c r="M61" s="181">
        <f t="shared" ca="1" si="9"/>
        <v>331.29</v>
      </c>
      <c r="N61" s="179">
        <f t="shared" ca="1" si="10"/>
        <v>253.76099270415645</v>
      </c>
      <c r="O61" s="180">
        <f t="shared" ca="1" si="11"/>
        <v>76.610299696821514</v>
      </c>
      <c r="P61" s="180">
        <f t="shared" ca="1" si="12"/>
        <v>0.92000359902200479</v>
      </c>
      <c r="Q61" s="180">
        <f t="shared" ca="1" si="13"/>
        <v>0</v>
      </c>
      <c r="R61" s="181">
        <f t="shared" ca="1" si="14"/>
        <v>331.29129599999993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345.96</v>
      </c>
      <c r="H62" s="182">
        <f t="shared" ca="1" si="2"/>
        <v>331.29129599999999</v>
      </c>
      <c r="I62" s="183">
        <f t="shared" ca="1" si="5"/>
        <v>253.76</v>
      </c>
      <c r="J62" s="180">
        <f t="shared" ca="1" si="6"/>
        <v>76.61</v>
      </c>
      <c r="K62" s="180">
        <f t="shared" ca="1" si="7"/>
        <v>0.92</v>
      </c>
      <c r="L62" s="180">
        <f t="shared" ca="1" si="8"/>
        <v>0</v>
      </c>
      <c r="M62" s="181">
        <f t="shared" ca="1" si="9"/>
        <v>331.29</v>
      </c>
      <c r="N62" s="179">
        <f t="shared" ca="1" si="10"/>
        <v>253.76099270415645</v>
      </c>
      <c r="O62" s="180">
        <f t="shared" ca="1" si="11"/>
        <v>76.610299696821514</v>
      </c>
      <c r="P62" s="180">
        <f t="shared" ca="1" si="12"/>
        <v>0.92000359902200479</v>
      </c>
      <c r="Q62" s="180">
        <f t="shared" ca="1" si="13"/>
        <v>0</v>
      </c>
      <c r="R62" s="181">
        <f t="shared" ca="1" si="14"/>
        <v>331.29129599999993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400.96</v>
      </c>
      <c r="H63" s="182">
        <f t="shared" ca="1" si="2"/>
        <v>383.95929599999999</v>
      </c>
      <c r="I63" s="183">
        <f t="shared" ca="1" si="5"/>
        <v>306.43</v>
      </c>
      <c r="J63" s="180">
        <f t="shared" ca="1" si="6"/>
        <v>76.61</v>
      </c>
      <c r="K63" s="180">
        <f t="shared" ca="1" si="7"/>
        <v>0.92</v>
      </c>
      <c r="L63" s="180">
        <f t="shared" ca="1" si="8"/>
        <v>0</v>
      </c>
      <c r="M63" s="181">
        <f t="shared" ca="1" si="9"/>
        <v>383.96000000000004</v>
      </c>
      <c r="N63" s="179">
        <f t="shared" ca="1" si="10"/>
        <v>306.42943815314095</v>
      </c>
      <c r="O63" s="180">
        <f t="shared" ca="1" si="11"/>
        <v>76.609859533701425</v>
      </c>
      <c r="P63" s="180">
        <f t="shared" ca="1" si="12"/>
        <v>0.91999831315762048</v>
      </c>
      <c r="Q63" s="180">
        <f t="shared" ca="1" si="13"/>
        <v>0</v>
      </c>
      <c r="R63" s="181">
        <f t="shared" ca="1" si="14"/>
        <v>383.95929599999999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440.96</v>
      </c>
      <c r="H64" s="182">
        <f t="shared" ca="1" si="2"/>
        <v>422.26329600000003</v>
      </c>
      <c r="I64" s="183">
        <f t="shared" ca="1" si="5"/>
        <v>344.73</v>
      </c>
      <c r="J64" s="180">
        <f t="shared" ca="1" si="6"/>
        <v>76.61</v>
      </c>
      <c r="K64" s="180">
        <f t="shared" ca="1" si="7"/>
        <v>0.92</v>
      </c>
      <c r="L64" s="180">
        <f t="shared" ca="1" si="8"/>
        <v>0</v>
      </c>
      <c r="M64" s="181">
        <f t="shared" ca="1" si="9"/>
        <v>422.26000000000005</v>
      </c>
      <c r="N64" s="179">
        <f t="shared" ca="1" si="10"/>
        <v>344.73269083048359</v>
      </c>
      <c r="O64" s="180">
        <f t="shared" ca="1" si="11"/>
        <v>76.610597988348403</v>
      </c>
      <c r="P64" s="180">
        <f t="shared" ca="1" si="12"/>
        <v>0.92000718116800073</v>
      </c>
      <c r="Q64" s="180">
        <f t="shared" ca="1" si="13"/>
        <v>0</v>
      </c>
      <c r="R64" s="181">
        <f t="shared" ca="1" si="14"/>
        <v>422.26329599999997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460.96</v>
      </c>
      <c r="H65" s="182">
        <f t="shared" ca="1" si="2"/>
        <v>441.41529600000001</v>
      </c>
      <c r="I65" s="183">
        <f t="shared" ca="1" si="5"/>
        <v>363.89</v>
      </c>
      <c r="J65" s="180">
        <f t="shared" ca="1" si="6"/>
        <v>76.61</v>
      </c>
      <c r="K65" s="180">
        <f t="shared" ca="1" si="7"/>
        <v>0.92</v>
      </c>
      <c r="L65" s="180">
        <f t="shared" ca="1" si="8"/>
        <v>0</v>
      </c>
      <c r="M65" s="181">
        <f t="shared" ca="1" si="9"/>
        <v>441.42</v>
      </c>
      <c r="N65" s="179">
        <f t="shared" ca="1" si="10"/>
        <v>363.88612219980968</v>
      </c>
      <c r="O65" s="180">
        <f t="shared" ca="1" si="11"/>
        <v>76.609183604186484</v>
      </c>
      <c r="P65" s="180">
        <f t="shared" ca="1" si="12"/>
        <v>0.91999019600380594</v>
      </c>
      <c r="Q65" s="180">
        <f t="shared" ca="1" si="13"/>
        <v>0</v>
      </c>
      <c r="R65" s="181">
        <f t="shared" ca="1" si="14"/>
        <v>441.41529600000001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520.96</v>
      </c>
      <c r="H66" s="182">
        <f t="shared" ca="1" si="2"/>
        <v>498.87129599999997</v>
      </c>
      <c r="I66" s="183">
        <f t="shared" ca="1" si="5"/>
        <v>421.34</v>
      </c>
      <c r="J66" s="180">
        <f t="shared" ca="1" si="6"/>
        <v>76.61</v>
      </c>
      <c r="K66" s="180">
        <f t="shared" ca="1" si="7"/>
        <v>0.92</v>
      </c>
      <c r="L66" s="180">
        <f t="shared" ca="1" si="8"/>
        <v>0</v>
      </c>
      <c r="M66" s="181">
        <f t="shared" ca="1" si="9"/>
        <v>498.87</v>
      </c>
      <c r="N66" s="179">
        <f t="shared" ca="1" si="10"/>
        <v>421.34109458704665</v>
      </c>
      <c r="O66" s="180">
        <f t="shared" ca="1" si="11"/>
        <v>76.610199022911772</v>
      </c>
      <c r="P66" s="180">
        <f t="shared" ca="1" si="12"/>
        <v>0.92000239004149376</v>
      </c>
      <c r="Q66" s="180">
        <f t="shared" ca="1" si="13"/>
        <v>0</v>
      </c>
      <c r="R66" s="181">
        <f t="shared" ca="1" si="14"/>
        <v>498.87129599999992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598.57500000000005</v>
      </c>
      <c r="H67" s="182">
        <f t="shared" ref="H67:H98" ca="1" si="17">INDIRECT("ISGS_Delhi_pp!" &amp; $V$3 &amp; X67)</f>
        <v>573.19542000000001</v>
      </c>
      <c r="I67" s="183">
        <f t="shared" ca="1" si="5"/>
        <v>488.01</v>
      </c>
      <c r="J67" s="180">
        <f t="shared" ca="1" si="6"/>
        <v>76.61</v>
      </c>
      <c r="K67" s="180">
        <f t="shared" ca="1" si="7"/>
        <v>8.58</v>
      </c>
      <c r="L67" s="180">
        <f t="shared" ca="1" si="8"/>
        <v>0</v>
      </c>
      <c r="M67" s="181">
        <f t="shared" ca="1" si="9"/>
        <v>573.20000000000005</v>
      </c>
      <c r="N67" s="179">
        <f t="shared" ca="1" si="10"/>
        <v>488.00610068771806</v>
      </c>
      <c r="O67" s="180">
        <f t="shared" ca="1" si="11"/>
        <v>76.609387868457773</v>
      </c>
      <c r="P67" s="180">
        <f t="shared" ca="1" si="12"/>
        <v>8.5799314438241439</v>
      </c>
      <c r="Q67" s="180">
        <f t="shared" ca="1" si="13"/>
        <v>0</v>
      </c>
      <c r="R67" s="181">
        <f t="shared" ca="1" si="14"/>
        <v>573.19542000000001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598.57500000000005</v>
      </c>
      <c r="H68" s="182">
        <f t="shared" ca="1" si="17"/>
        <v>573.19542000000001</v>
      </c>
      <c r="I68" s="183">
        <f t="shared" ref="I68:I98" ca="1" si="20">INDIRECT("BRPL_EOD!" &amp; $V$3 &amp; X68)</f>
        <v>488.01</v>
      </c>
      <c r="J68" s="180">
        <f t="shared" ref="J68:J98" ca="1" si="21">INDIRECT("BYPL_EOD!" &amp; $V$3 &amp; X68)</f>
        <v>76.61</v>
      </c>
      <c r="K68" s="180">
        <f t="shared" ref="K68:K98" ca="1" si="22">INDIRECT("TPDDL_EOD!" &amp; $V$3 &amp; X68)</f>
        <v>8.58</v>
      </c>
      <c r="L68" s="180">
        <f t="shared" ref="L68:L98" ca="1" si="23">INDIRECT("NDMC_EOD!" &amp; $V$3 &amp; X68)</f>
        <v>0</v>
      </c>
      <c r="M68" s="181">
        <f t="shared" ref="M68:M98" ca="1" si="24">SUM(I68:L68)</f>
        <v>573.20000000000005</v>
      </c>
      <c r="N68" s="179">
        <f t="shared" ref="N68:N98" ca="1" si="25">INDIRECT("BRPL_ISGS_exbus!" &amp; $V$3 &amp; X68)</f>
        <v>488.00610068771806</v>
      </c>
      <c r="O68" s="180">
        <f t="shared" ref="O68:O98" ca="1" si="26">INDIRECT("BYPL_ISGS_exbus!" &amp; $V$3 &amp; X68)</f>
        <v>76.609387868457773</v>
      </c>
      <c r="P68" s="180">
        <f t="shared" ref="P68:P98" ca="1" si="27">INDIRECT("TPDDL_ISGS_exbus!" &amp; $V$3 &amp; X68)</f>
        <v>8.5799314438241439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573.19542000000001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598.57500000000005</v>
      </c>
      <c r="H69" s="182">
        <f t="shared" ca="1" si="17"/>
        <v>573.19542000000001</v>
      </c>
      <c r="I69" s="183">
        <f t="shared" ca="1" si="20"/>
        <v>488.01</v>
      </c>
      <c r="J69" s="180">
        <f t="shared" ca="1" si="21"/>
        <v>76.61</v>
      </c>
      <c r="K69" s="180">
        <f t="shared" ca="1" si="22"/>
        <v>8.58</v>
      </c>
      <c r="L69" s="180">
        <f t="shared" ca="1" si="23"/>
        <v>0</v>
      </c>
      <c r="M69" s="181">
        <f t="shared" ca="1" si="24"/>
        <v>573.20000000000005</v>
      </c>
      <c r="N69" s="179">
        <f t="shared" ca="1" si="25"/>
        <v>488.00610068771806</v>
      </c>
      <c r="O69" s="180">
        <f t="shared" ca="1" si="26"/>
        <v>76.609387868457773</v>
      </c>
      <c r="P69" s="180">
        <f t="shared" ca="1" si="27"/>
        <v>8.5799314438241439</v>
      </c>
      <c r="Q69" s="180">
        <f t="shared" ca="1" si="28"/>
        <v>0</v>
      </c>
      <c r="R69" s="181">
        <f t="shared" ca="1" si="29"/>
        <v>573.19542000000001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669.61120000000005</v>
      </c>
      <c r="H70" s="182">
        <f t="shared" ca="1" si="17"/>
        <v>641.21968500000003</v>
      </c>
      <c r="I70" s="183">
        <f t="shared" ca="1" si="20"/>
        <v>487.79</v>
      </c>
      <c r="J70" s="180">
        <f t="shared" ca="1" si="21"/>
        <v>145.01</v>
      </c>
      <c r="K70" s="180">
        <f t="shared" ca="1" si="22"/>
        <v>8.42</v>
      </c>
      <c r="L70" s="180">
        <f t="shared" ca="1" si="23"/>
        <v>0</v>
      </c>
      <c r="M70" s="181">
        <f t="shared" ca="1" si="24"/>
        <v>641.21999999999991</v>
      </c>
      <c r="N70" s="179">
        <f t="shared" ca="1" si="25"/>
        <v>487.78976037264914</v>
      </c>
      <c r="O70" s="180">
        <f t="shared" ca="1" si="26"/>
        <v>145.00992876368485</v>
      </c>
      <c r="P70" s="180">
        <f t="shared" ca="1" si="27"/>
        <v>8.4199958636661378</v>
      </c>
      <c r="Q70" s="180">
        <f t="shared" ca="1" si="28"/>
        <v>0</v>
      </c>
      <c r="R70" s="181">
        <f t="shared" ca="1" si="29"/>
        <v>641.21968500000014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682.42520000000002</v>
      </c>
      <c r="H71" s="182">
        <f t="shared" ca="1" si="17"/>
        <v>653.49037199999998</v>
      </c>
      <c r="I71" s="183">
        <f t="shared" ca="1" si="20"/>
        <v>487.79</v>
      </c>
      <c r="J71" s="180">
        <f t="shared" ca="1" si="21"/>
        <v>157.12</v>
      </c>
      <c r="K71" s="180">
        <f t="shared" ca="1" si="22"/>
        <v>8.57</v>
      </c>
      <c r="L71" s="180">
        <f t="shared" ca="1" si="23"/>
        <v>0</v>
      </c>
      <c r="M71" s="181">
        <f t="shared" ca="1" si="24"/>
        <v>653.48000000000013</v>
      </c>
      <c r="N71" s="179">
        <f t="shared" ca="1" si="25"/>
        <v>487.79774217708263</v>
      </c>
      <c r="O71" s="180">
        <f t="shared" ca="1" si="26"/>
        <v>157.12249380033052</v>
      </c>
      <c r="P71" s="180">
        <f t="shared" ca="1" si="27"/>
        <v>8.5701360225867642</v>
      </c>
      <c r="Q71" s="180">
        <f t="shared" ca="1" si="28"/>
        <v>0</v>
      </c>
      <c r="R71" s="181">
        <f t="shared" ca="1" si="29"/>
        <v>653.49037199999987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682.42520000000002</v>
      </c>
      <c r="H72" s="182">
        <f t="shared" ca="1" si="17"/>
        <v>653.49037199999998</v>
      </c>
      <c r="I72" s="183">
        <f t="shared" ca="1" si="20"/>
        <v>487.79</v>
      </c>
      <c r="J72" s="180">
        <f t="shared" ca="1" si="21"/>
        <v>157.12</v>
      </c>
      <c r="K72" s="180">
        <f t="shared" ca="1" si="22"/>
        <v>8.57</v>
      </c>
      <c r="L72" s="180">
        <f t="shared" ca="1" si="23"/>
        <v>0</v>
      </c>
      <c r="M72" s="181">
        <f t="shared" ca="1" si="24"/>
        <v>653.48000000000013</v>
      </c>
      <c r="N72" s="179">
        <f t="shared" ca="1" si="25"/>
        <v>487.79774217708263</v>
      </c>
      <c r="O72" s="180">
        <f t="shared" ca="1" si="26"/>
        <v>157.12249380033052</v>
      </c>
      <c r="P72" s="180">
        <f t="shared" ca="1" si="27"/>
        <v>8.5701360225867642</v>
      </c>
      <c r="Q72" s="180">
        <f t="shared" ca="1" si="28"/>
        <v>0</v>
      </c>
      <c r="R72" s="181">
        <f t="shared" ca="1" si="29"/>
        <v>653.49037199999987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682.42520000000002</v>
      </c>
      <c r="H73" s="182">
        <f t="shared" ca="1" si="17"/>
        <v>653.49037199999998</v>
      </c>
      <c r="I73" s="183">
        <f t="shared" ca="1" si="20"/>
        <v>487.79</v>
      </c>
      <c r="J73" s="180">
        <f t="shared" ca="1" si="21"/>
        <v>157.12</v>
      </c>
      <c r="K73" s="180">
        <f t="shared" ca="1" si="22"/>
        <v>8.57</v>
      </c>
      <c r="L73" s="180">
        <f t="shared" ca="1" si="23"/>
        <v>0</v>
      </c>
      <c r="M73" s="181">
        <f t="shared" ca="1" si="24"/>
        <v>653.48000000000013</v>
      </c>
      <c r="N73" s="179">
        <f t="shared" ca="1" si="25"/>
        <v>487.79774217708263</v>
      </c>
      <c r="O73" s="180">
        <f t="shared" ca="1" si="26"/>
        <v>157.12249380033052</v>
      </c>
      <c r="P73" s="180">
        <f t="shared" ca="1" si="27"/>
        <v>8.5701360225867642</v>
      </c>
      <c r="Q73" s="180">
        <f t="shared" ca="1" si="28"/>
        <v>0</v>
      </c>
      <c r="R73" s="181">
        <f t="shared" ca="1" si="29"/>
        <v>653.49037199999987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682.42520000000002</v>
      </c>
      <c r="H74" s="182">
        <f t="shared" ca="1" si="17"/>
        <v>653.49037199999998</v>
      </c>
      <c r="I74" s="183">
        <f t="shared" ca="1" si="20"/>
        <v>487.79</v>
      </c>
      <c r="J74" s="180">
        <f t="shared" ca="1" si="21"/>
        <v>157.12</v>
      </c>
      <c r="K74" s="180">
        <f t="shared" ca="1" si="22"/>
        <v>8.57</v>
      </c>
      <c r="L74" s="180">
        <f t="shared" ca="1" si="23"/>
        <v>0</v>
      </c>
      <c r="M74" s="181">
        <f t="shared" ca="1" si="24"/>
        <v>653.48000000000013</v>
      </c>
      <c r="N74" s="179">
        <f t="shared" ca="1" si="25"/>
        <v>487.79774217708263</v>
      </c>
      <c r="O74" s="180">
        <f t="shared" ca="1" si="26"/>
        <v>157.12249380033052</v>
      </c>
      <c r="P74" s="180">
        <f t="shared" ca="1" si="27"/>
        <v>8.5701360225867642</v>
      </c>
      <c r="Q74" s="180">
        <f t="shared" ca="1" si="28"/>
        <v>0</v>
      </c>
      <c r="R74" s="181">
        <f t="shared" ca="1" si="29"/>
        <v>653.49037199999987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682.42520000000002</v>
      </c>
      <c r="H75" s="182">
        <f t="shared" ca="1" si="17"/>
        <v>653.49037199999998</v>
      </c>
      <c r="I75" s="183">
        <f t="shared" ca="1" si="20"/>
        <v>487.79</v>
      </c>
      <c r="J75" s="180">
        <f t="shared" ca="1" si="21"/>
        <v>157.12</v>
      </c>
      <c r="K75" s="180">
        <f t="shared" ca="1" si="22"/>
        <v>8.57</v>
      </c>
      <c r="L75" s="180">
        <f t="shared" ca="1" si="23"/>
        <v>0</v>
      </c>
      <c r="M75" s="181">
        <f t="shared" ca="1" si="24"/>
        <v>653.48000000000013</v>
      </c>
      <c r="N75" s="179">
        <f t="shared" ca="1" si="25"/>
        <v>487.79774217708263</v>
      </c>
      <c r="O75" s="180">
        <f t="shared" ca="1" si="26"/>
        <v>157.12249380033052</v>
      </c>
      <c r="P75" s="180">
        <f t="shared" ca="1" si="27"/>
        <v>8.5701360225867642</v>
      </c>
      <c r="Q75" s="180">
        <f t="shared" ca="1" si="28"/>
        <v>0</v>
      </c>
      <c r="R75" s="181">
        <f t="shared" ca="1" si="29"/>
        <v>653.49037199999987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682.42520000000002</v>
      </c>
      <c r="H76" s="182">
        <f t="shared" ca="1" si="17"/>
        <v>653.49037199999998</v>
      </c>
      <c r="I76" s="183">
        <f t="shared" ca="1" si="20"/>
        <v>487.79</v>
      </c>
      <c r="J76" s="180">
        <f t="shared" ca="1" si="21"/>
        <v>157.12</v>
      </c>
      <c r="K76" s="180">
        <f t="shared" ca="1" si="22"/>
        <v>8.57</v>
      </c>
      <c r="L76" s="180">
        <f t="shared" ca="1" si="23"/>
        <v>0</v>
      </c>
      <c r="M76" s="181">
        <f t="shared" ca="1" si="24"/>
        <v>653.48000000000013</v>
      </c>
      <c r="N76" s="179">
        <f t="shared" ca="1" si="25"/>
        <v>487.79774217708263</v>
      </c>
      <c r="O76" s="180">
        <f t="shared" ca="1" si="26"/>
        <v>157.12249380033052</v>
      </c>
      <c r="P76" s="180">
        <f t="shared" ca="1" si="27"/>
        <v>8.5701360225867642</v>
      </c>
      <c r="Q76" s="180">
        <f t="shared" ca="1" si="28"/>
        <v>0</v>
      </c>
      <c r="R76" s="181">
        <f t="shared" ca="1" si="29"/>
        <v>653.49037199999987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682.42520000000002</v>
      </c>
      <c r="H77" s="182">
        <f t="shared" ca="1" si="17"/>
        <v>653.49037199999998</v>
      </c>
      <c r="I77" s="183">
        <f t="shared" ca="1" si="20"/>
        <v>487.79</v>
      </c>
      <c r="J77" s="180">
        <f t="shared" ca="1" si="21"/>
        <v>157.12</v>
      </c>
      <c r="K77" s="180">
        <f t="shared" ca="1" si="22"/>
        <v>8.57</v>
      </c>
      <c r="L77" s="180">
        <f t="shared" ca="1" si="23"/>
        <v>0</v>
      </c>
      <c r="M77" s="181">
        <f t="shared" ca="1" si="24"/>
        <v>653.48000000000013</v>
      </c>
      <c r="N77" s="179">
        <f t="shared" ca="1" si="25"/>
        <v>487.79774217708263</v>
      </c>
      <c r="O77" s="180">
        <f t="shared" ca="1" si="26"/>
        <v>157.12249380033052</v>
      </c>
      <c r="P77" s="180">
        <f t="shared" ca="1" si="27"/>
        <v>8.5701360225867642</v>
      </c>
      <c r="Q77" s="180">
        <f t="shared" ca="1" si="28"/>
        <v>0</v>
      </c>
      <c r="R77" s="181">
        <f t="shared" ca="1" si="29"/>
        <v>653.49037199999987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682.42520000000002</v>
      </c>
      <c r="H78" s="182">
        <f t="shared" ca="1" si="17"/>
        <v>653.49037199999998</v>
      </c>
      <c r="I78" s="183">
        <f t="shared" ca="1" si="20"/>
        <v>487.79</v>
      </c>
      <c r="J78" s="180">
        <f t="shared" ca="1" si="21"/>
        <v>157.12</v>
      </c>
      <c r="K78" s="180">
        <f t="shared" ca="1" si="22"/>
        <v>8.57</v>
      </c>
      <c r="L78" s="180">
        <f t="shared" ca="1" si="23"/>
        <v>0</v>
      </c>
      <c r="M78" s="181">
        <f t="shared" ca="1" si="24"/>
        <v>653.48000000000013</v>
      </c>
      <c r="N78" s="179">
        <f t="shared" ca="1" si="25"/>
        <v>487.79774217708263</v>
      </c>
      <c r="O78" s="180">
        <f t="shared" ca="1" si="26"/>
        <v>157.12249380033052</v>
      </c>
      <c r="P78" s="180">
        <f t="shared" ca="1" si="27"/>
        <v>8.5701360225867642</v>
      </c>
      <c r="Q78" s="180">
        <f t="shared" ca="1" si="28"/>
        <v>0</v>
      </c>
      <c r="R78" s="181">
        <f t="shared" ca="1" si="29"/>
        <v>653.49037199999987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682.42520000000002</v>
      </c>
      <c r="H79" s="182">
        <f t="shared" ca="1" si="17"/>
        <v>653.49037199999998</v>
      </c>
      <c r="I79" s="183">
        <f t="shared" ca="1" si="20"/>
        <v>487.79</v>
      </c>
      <c r="J79" s="180">
        <f t="shared" ca="1" si="21"/>
        <v>157.12</v>
      </c>
      <c r="K79" s="180">
        <f t="shared" ca="1" si="22"/>
        <v>8.57</v>
      </c>
      <c r="L79" s="180">
        <f t="shared" ca="1" si="23"/>
        <v>0</v>
      </c>
      <c r="M79" s="181">
        <f t="shared" ca="1" si="24"/>
        <v>653.48000000000013</v>
      </c>
      <c r="N79" s="179">
        <f t="shared" ca="1" si="25"/>
        <v>487.79774217708263</v>
      </c>
      <c r="O79" s="180">
        <f t="shared" ca="1" si="26"/>
        <v>157.12249380033052</v>
      </c>
      <c r="P79" s="180">
        <f t="shared" ca="1" si="27"/>
        <v>8.5701360225867642</v>
      </c>
      <c r="Q79" s="180">
        <f t="shared" ca="1" si="28"/>
        <v>0</v>
      </c>
      <c r="R79" s="181">
        <f t="shared" ca="1" si="29"/>
        <v>653.49037199999987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682.42520000000002</v>
      </c>
      <c r="H80" s="182">
        <f t="shared" ca="1" si="17"/>
        <v>653.49037199999998</v>
      </c>
      <c r="I80" s="183">
        <f t="shared" ca="1" si="20"/>
        <v>487.79</v>
      </c>
      <c r="J80" s="180">
        <f t="shared" ca="1" si="21"/>
        <v>157.12</v>
      </c>
      <c r="K80" s="180">
        <f t="shared" ca="1" si="22"/>
        <v>8.57</v>
      </c>
      <c r="L80" s="180">
        <f t="shared" ca="1" si="23"/>
        <v>0</v>
      </c>
      <c r="M80" s="181">
        <f t="shared" ca="1" si="24"/>
        <v>653.48000000000013</v>
      </c>
      <c r="N80" s="179">
        <f t="shared" ca="1" si="25"/>
        <v>487.79774217708263</v>
      </c>
      <c r="O80" s="180">
        <f t="shared" ca="1" si="26"/>
        <v>157.12249380033052</v>
      </c>
      <c r="P80" s="180">
        <f t="shared" ca="1" si="27"/>
        <v>8.5701360225867642</v>
      </c>
      <c r="Q80" s="180">
        <f t="shared" ca="1" si="28"/>
        <v>0</v>
      </c>
      <c r="R80" s="181">
        <f t="shared" ca="1" si="29"/>
        <v>653.49037199999987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682.42520000000002</v>
      </c>
      <c r="H81" s="182">
        <f t="shared" ca="1" si="17"/>
        <v>653.49037199999998</v>
      </c>
      <c r="I81" s="183">
        <f t="shared" ca="1" si="20"/>
        <v>487.79</v>
      </c>
      <c r="J81" s="180">
        <f t="shared" ca="1" si="21"/>
        <v>157.12</v>
      </c>
      <c r="K81" s="180">
        <f t="shared" ca="1" si="22"/>
        <v>8.57</v>
      </c>
      <c r="L81" s="180">
        <f t="shared" ca="1" si="23"/>
        <v>0</v>
      </c>
      <c r="M81" s="181">
        <f t="shared" ca="1" si="24"/>
        <v>653.48000000000013</v>
      </c>
      <c r="N81" s="179">
        <f t="shared" ca="1" si="25"/>
        <v>487.79774217708263</v>
      </c>
      <c r="O81" s="180">
        <f t="shared" ca="1" si="26"/>
        <v>157.12249380033052</v>
      </c>
      <c r="P81" s="180">
        <f t="shared" ca="1" si="27"/>
        <v>8.5701360225867642</v>
      </c>
      <c r="Q81" s="180">
        <f t="shared" ca="1" si="28"/>
        <v>0</v>
      </c>
      <c r="R81" s="181">
        <f t="shared" ca="1" si="29"/>
        <v>653.49037199999987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682.42520000000002</v>
      </c>
      <c r="H82" s="182">
        <f t="shared" ca="1" si="17"/>
        <v>653.49037199999998</v>
      </c>
      <c r="I82" s="183">
        <f t="shared" ca="1" si="20"/>
        <v>487.79</v>
      </c>
      <c r="J82" s="180">
        <f t="shared" ca="1" si="21"/>
        <v>157.12</v>
      </c>
      <c r="K82" s="180">
        <f t="shared" ca="1" si="22"/>
        <v>8.57</v>
      </c>
      <c r="L82" s="180">
        <f t="shared" ca="1" si="23"/>
        <v>0</v>
      </c>
      <c r="M82" s="181">
        <f t="shared" ca="1" si="24"/>
        <v>653.48000000000013</v>
      </c>
      <c r="N82" s="179">
        <f t="shared" ca="1" si="25"/>
        <v>487.79774217708263</v>
      </c>
      <c r="O82" s="180">
        <f t="shared" ca="1" si="26"/>
        <v>157.12249380033052</v>
      </c>
      <c r="P82" s="180">
        <f t="shared" ca="1" si="27"/>
        <v>8.5701360225867642</v>
      </c>
      <c r="Q82" s="180">
        <f t="shared" ca="1" si="28"/>
        <v>0</v>
      </c>
      <c r="R82" s="181">
        <f t="shared" ca="1" si="29"/>
        <v>653.49037199999987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590.60500000000002</v>
      </c>
      <c r="H83" s="182">
        <f t="shared" ca="1" si="17"/>
        <v>565.56334800000002</v>
      </c>
      <c r="I83" s="183">
        <f t="shared" ca="1" si="20"/>
        <v>488.01</v>
      </c>
      <c r="J83" s="180">
        <f t="shared" ca="1" si="21"/>
        <v>76.61</v>
      </c>
      <c r="K83" s="180">
        <f t="shared" ca="1" si="22"/>
        <v>0.95</v>
      </c>
      <c r="L83" s="180">
        <f t="shared" ca="1" si="23"/>
        <v>0</v>
      </c>
      <c r="M83" s="181">
        <f t="shared" ca="1" si="24"/>
        <v>565.57000000000005</v>
      </c>
      <c r="N83" s="179">
        <f t="shared" ca="1" si="25"/>
        <v>488.00426022858352</v>
      </c>
      <c r="O83" s="180">
        <f t="shared" ca="1" si="26"/>
        <v>76.60909894492282</v>
      </c>
      <c r="P83" s="180">
        <f t="shared" ca="1" si="27"/>
        <v>0.94998882649362582</v>
      </c>
      <c r="Q83" s="180">
        <f t="shared" ca="1" si="28"/>
        <v>0</v>
      </c>
      <c r="R83" s="181">
        <f t="shared" ca="1" si="29"/>
        <v>565.56334799999991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590.57500000000005</v>
      </c>
      <c r="H84" s="182">
        <f t="shared" ca="1" si="17"/>
        <v>565.53462000000002</v>
      </c>
      <c r="I84" s="183">
        <f t="shared" ca="1" si="20"/>
        <v>488</v>
      </c>
      <c r="J84" s="180">
        <f t="shared" ca="1" si="21"/>
        <v>76.61</v>
      </c>
      <c r="K84" s="180">
        <f t="shared" ca="1" si="22"/>
        <v>0.92</v>
      </c>
      <c r="L84" s="180">
        <f t="shared" ca="1" si="23"/>
        <v>0</v>
      </c>
      <c r="M84" s="181">
        <f t="shared" ca="1" si="24"/>
        <v>565.53</v>
      </c>
      <c r="N84" s="179">
        <f t="shared" ca="1" si="25"/>
        <v>488.00398663200895</v>
      </c>
      <c r="O84" s="180">
        <f t="shared" ca="1" si="26"/>
        <v>76.610625852209438</v>
      </c>
      <c r="P84" s="180">
        <f t="shared" ca="1" si="27"/>
        <v>0.92000751578165629</v>
      </c>
      <c r="Q84" s="180">
        <f t="shared" ca="1" si="28"/>
        <v>0</v>
      </c>
      <c r="R84" s="181">
        <f t="shared" ca="1" si="29"/>
        <v>565.53462000000002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590.57500000000005</v>
      </c>
      <c r="H85" s="182">
        <f t="shared" ca="1" si="17"/>
        <v>565.53462000000002</v>
      </c>
      <c r="I85" s="183">
        <f t="shared" ca="1" si="20"/>
        <v>488</v>
      </c>
      <c r="J85" s="180">
        <f t="shared" ca="1" si="21"/>
        <v>76.61</v>
      </c>
      <c r="K85" s="180">
        <f t="shared" ca="1" si="22"/>
        <v>0.92</v>
      </c>
      <c r="L85" s="180">
        <f t="shared" ca="1" si="23"/>
        <v>0</v>
      </c>
      <c r="M85" s="181">
        <f t="shared" ca="1" si="24"/>
        <v>565.53</v>
      </c>
      <c r="N85" s="179">
        <f t="shared" ca="1" si="25"/>
        <v>488.00398663200895</v>
      </c>
      <c r="O85" s="180">
        <f t="shared" ca="1" si="26"/>
        <v>76.610625852209438</v>
      </c>
      <c r="P85" s="180">
        <f t="shared" ca="1" si="27"/>
        <v>0.92000751578165629</v>
      </c>
      <c r="Q85" s="180">
        <f t="shared" ca="1" si="28"/>
        <v>0</v>
      </c>
      <c r="R85" s="181">
        <f t="shared" ca="1" si="29"/>
        <v>565.53462000000002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590.57500000000005</v>
      </c>
      <c r="H86" s="182">
        <f t="shared" ca="1" si="17"/>
        <v>565.53462000000002</v>
      </c>
      <c r="I86" s="183">
        <f t="shared" ca="1" si="20"/>
        <v>488</v>
      </c>
      <c r="J86" s="180">
        <f t="shared" ca="1" si="21"/>
        <v>76.61</v>
      </c>
      <c r="K86" s="180">
        <f t="shared" ca="1" si="22"/>
        <v>0.92</v>
      </c>
      <c r="L86" s="180">
        <f t="shared" ca="1" si="23"/>
        <v>0</v>
      </c>
      <c r="M86" s="181">
        <f t="shared" ca="1" si="24"/>
        <v>565.53</v>
      </c>
      <c r="N86" s="179">
        <f t="shared" ca="1" si="25"/>
        <v>488.00398663200895</v>
      </c>
      <c r="O86" s="180">
        <f t="shared" ca="1" si="26"/>
        <v>76.610625852209438</v>
      </c>
      <c r="P86" s="180">
        <f t="shared" ca="1" si="27"/>
        <v>0.92000751578165629</v>
      </c>
      <c r="Q86" s="180">
        <f t="shared" ca="1" si="28"/>
        <v>0</v>
      </c>
      <c r="R86" s="181">
        <f t="shared" ca="1" si="29"/>
        <v>565.53462000000002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568.96</v>
      </c>
      <c r="H87" s="182">
        <f t="shared" ca="1" si="17"/>
        <v>544.836096</v>
      </c>
      <c r="I87" s="183">
        <f t="shared" ca="1" si="20"/>
        <v>467.31</v>
      </c>
      <c r="J87" s="180">
        <f t="shared" ca="1" si="21"/>
        <v>76.61</v>
      </c>
      <c r="K87" s="180">
        <f t="shared" ca="1" si="22"/>
        <v>0.92</v>
      </c>
      <c r="L87" s="180">
        <f t="shared" ca="1" si="23"/>
        <v>0</v>
      </c>
      <c r="M87" s="181">
        <f t="shared" ca="1" si="24"/>
        <v>544.83999999999992</v>
      </c>
      <c r="N87" s="179">
        <f t="shared" ca="1" si="25"/>
        <v>467.30665153395501</v>
      </c>
      <c r="O87" s="180">
        <f t="shared" ca="1" si="26"/>
        <v>76.609451058218937</v>
      </c>
      <c r="P87" s="180">
        <f t="shared" ca="1" si="27"/>
        <v>0.91999340782615102</v>
      </c>
      <c r="Q87" s="180">
        <f t="shared" ca="1" si="28"/>
        <v>0</v>
      </c>
      <c r="R87" s="181">
        <f t="shared" ca="1" si="29"/>
        <v>544.83609600000011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568.96</v>
      </c>
      <c r="H88" s="182">
        <f t="shared" ca="1" si="17"/>
        <v>544.836096</v>
      </c>
      <c r="I88" s="183">
        <f t="shared" ca="1" si="20"/>
        <v>467.31</v>
      </c>
      <c r="J88" s="180">
        <f t="shared" ca="1" si="21"/>
        <v>76.61</v>
      </c>
      <c r="K88" s="180">
        <f t="shared" ca="1" si="22"/>
        <v>0.92</v>
      </c>
      <c r="L88" s="180">
        <f t="shared" ca="1" si="23"/>
        <v>0</v>
      </c>
      <c r="M88" s="181">
        <f t="shared" ca="1" si="24"/>
        <v>544.83999999999992</v>
      </c>
      <c r="N88" s="179">
        <f t="shared" ca="1" si="25"/>
        <v>467.30665153395501</v>
      </c>
      <c r="O88" s="180">
        <f t="shared" ca="1" si="26"/>
        <v>76.609451058218937</v>
      </c>
      <c r="P88" s="180">
        <f t="shared" ca="1" si="27"/>
        <v>0.91999340782615102</v>
      </c>
      <c r="Q88" s="180">
        <f t="shared" ca="1" si="28"/>
        <v>0</v>
      </c>
      <c r="R88" s="181">
        <f t="shared" ca="1" si="29"/>
        <v>544.83609600000011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568.96</v>
      </c>
      <c r="H89" s="182">
        <f t="shared" ca="1" si="17"/>
        <v>544.836096</v>
      </c>
      <c r="I89" s="183">
        <f t="shared" ca="1" si="20"/>
        <v>467.31</v>
      </c>
      <c r="J89" s="180">
        <f t="shared" ca="1" si="21"/>
        <v>76.61</v>
      </c>
      <c r="K89" s="180">
        <f t="shared" ca="1" si="22"/>
        <v>0.92</v>
      </c>
      <c r="L89" s="180">
        <f t="shared" ca="1" si="23"/>
        <v>0</v>
      </c>
      <c r="M89" s="181">
        <f t="shared" ca="1" si="24"/>
        <v>544.83999999999992</v>
      </c>
      <c r="N89" s="179">
        <f t="shared" ca="1" si="25"/>
        <v>467.30665153395501</v>
      </c>
      <c r="O89" s="180">
        <f t="shared" ca="1" si="26"/>
        <v>76.609451058218937</v>
      </c>
      <c r="P89" s="180">
        <f t="shared" ca="1" si="27"/>
        <v>0.91999340782615102</v>
      </c>
      <c r="Q89" s="180">
        <f t="shared" ca="1" si="28"/>
        <v>0</v>
      </c>
      <c r="R89" s="181">
        <f t="shared" ca="1" si="29"/>
        <v>544.83609600000011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568.96</v>
      </c>
      <c r="H90" s="182">
        <f t="shared" ca="1" si="17"/>
        <v>544.836096</v>
      </c>
      <c r="I90" s="183">
        <f t="shared" ca="1" si="20"/>
        <v>467.31</v>
      </c>
      <c r="J90" s="180">
        <f t="shared" ca="1" si="21"/>
        <v>76.61</v>
      </c>
      <c r="K90" s="180">
        <f t="shared" ca="1" si="22"/>
        <v>0.92</v>
      </c>
      <c r="L90" s="180">
        <f t="shared" ca="1" si="23"/>
        <v>0</v>
      </c>
      <c r="M90" s="181">
        <f t="shared" ca="1" si="24"/>
        <v>544.83999999999992</v>
      </c>
      <c r="N90" s="179">
        <f t="shared" ca="1" si="25"/>
        <v>467.30665153395501</v>
      </c>
      <c r="O90" s="180">
        <f t="shared" ca="1" si="26"/>
        <v>76.609451058218937</v>
      </c>
      <c r="P90" s="180">
        <f t="shared" ca="1" si="27"/>
        <v>0.91999340782615102</v>
      </c>
      <c r="Q90" s="180">
        <f t="shared" ca="1" si="28"/>
        <v>0</v>
      </c>
      <c r="R90" s="181">
        <f t="shared" ca="1" si="29"/>
        <v>544.83609600000011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568.96</v>
      </c>
      <c r="H91" s="182">
        <f t="shared" ca="1" si="17"/>
        <v>544.836096</v>
      </c>
      <c r="I91" s="183">
        <f t="shared" ca="1" si="20"/>
        <v>467.31</v>
      </c>
      <c r="J91" s="180">
        <f t="shared" ca="1" si="21"/>
        <v>76.61</v>
      </c>
      <c r="K91" s="180">
        <f t="shared" ca="1" si="22"/>
        <v>0.92</v>
      </c>
      <c r="L91" s="180">
        <f t="shared" ca="1" si="23"/>
        <v>0</v>
      </c>
      <c r="M91" s="181">
        <f t="shared" ca="1" si="24"/>
        <v>544.83999999999992</v>
      </c>
      <c r="N91" s="179">
        <f t="shared" ca="1" si="25"/>
        <v>467.30665153395501</v>
      </c>
      <c r="O91" s="180">
        <f t="shared" ca="1" si="26"/>
        <v>76.609451058218937</v>
      </c>
      <c r="P91" s="180">
        <f t="shared" ca="1" si="27"/>
        <v>0.91999340782615102</v>
      </c>
      <c r="Q91" s="180">
        <f t="shared" ca="1" si="28"/>
        <v>0</v>
      </c>
      <c r="R91" s="181">
        <f t="shared" ca="1" si="29"/>
        <v>544.83609600000011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568.96</v>
      </c>
      <c r="H92" s="182">
        <f t="shared" ca="1" si="17"/>
        <v>544.836096</v>
      </c>
      <c r="I92" s="183">
        <f t="shared" ca="1" si="20"/>
        <v>467.31</v>
      </c>
      <c r="J92" s="180">
        <f t="shared" ca="1" si="21"/>
        <v>76.61</v>
      </c>
      <c r="K92" s="180">
        <f t="shared" ca="1" si="22"/>
        <v>0.92</v>
      </c>
      <c r="L92" s="180">
        <f t="shared" ca="1" si="23"/>
        <v>0</v>
      </c>
      <c r="M92" s="181">
        <f t="shared" ca="1" si="24"/>
        <v>544.83999999999992</v>
      </c>
      <c r="N92" s="179">
        <f t="shared" ca="1" si="25"/>
        <v>467.30665153395501</v>
      </c>
      <c r="O92" s="180">
        <f t="shared" ca="1" si="26"/>
        <v>76.609451058218937</v>
      </c>
      <c r="P92" s="180">
        <f t="shared" ca="1" si="27"/>
        <v>0.91999340782615102</v>
      </c>
      <c r="Q92" s="180">
        <f t="shared" ca="1" si="28"/>
        <v>0</v>
      </c>
      <c r="R92" s="181">
        <f t="shared" ca="1" si="29"/>
        <v>544.83609600000011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574.765398</v>
      </c>
      <c r="H93" s="182">
        <f t="shared" ca="1" si="17"/>
        <v>550.39534500000002</v>
      </c>
      <c r="I93" s="183">
        <f t="shared" ca="1" si="20"/>
        <v>474.95</v>
      </c>
      <c r="J93" s="180">
        <f t="shared" ca="1" si="21"/>
        <v>74.56</v>
      </c>
      <c r="K93" s="180">
        <f t="shared" ca="1" si="22"/>
        <v>0.89</v>
      </c>
      <c r="L93" s="180">
        <f t="shared" ca="1" si="23"/>
        <v>0</v>
      </c>
      <c r="M93" s="181">
        <f t="shared" ca="1" si="24"/>
        <v>550.4</v>
      </c>
      <c r="N93" s="179">
        <f t="shared" ca="1" si="25"/>
        <v>474.94598311727839</v>
      </c>
      <c r="O93" s="180">
        <f t="shared" ca="1" si="26"/>
        <v>74.559369409883729</v>
      </c>
      <c r="P93" s="180">
        <f t="shared" ca="1" si="27"/>
        <v>0.88999247283793614</v>
      </c>
      <c r="Q93" s="180">
        <f t="shared" ca="1" si="28"/>
        <v>0</v>
      </c>
      <c r="R93" s="181">
        <f t="shared" ca="1" si="29"/>
        <v>550.39534500000002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590.57500000000005</v>
      </c>
      <c r="H94" s="182">
        <f t="shared" ca="1" si="17"/>
        <v>565.53462000000002</v>
      </c>
      <c r="I94" s="183">
        <f t="shared" ca="1" si="20"/>
        <v>488</v>
      </c>
      <c r="J94" s="180">
        <f t="shared" ca="1" si="21"/>
        <v>76.61</v>
      </c>
      <c r="K94" s="180">
        <f t="shared" ca="1" si="22"/>
        <v>0.92</v>
      </c>
      <c r="L94" s="180">
        <f t="shared" ca="1" si="23"/>
        <v>0</v>
      </c>
      <c r="M94" s="181">
        <f t="shared" ca="1" si="24"/>
        <v>565.53</v>
      </c>
      <c r="N94" s="179">
        <f t="shared" ca="1" si="25"/>
        <v>488.00398663200895</v>
      </c>
      <c r="O94" s="180">
        <f t="shared" ca="1" si="26"/>
        <v>76.610625852209438</v>
      </c>
      <c r="P94" s="180">
        <f t="shared" ca="1" si="27"/>
        <v>0.92000751578165629</v>
      </c>
      <c r="Q94" s="180">
        <f t="shared" ca="1" si="28"/>
        <v>0</v>
      </c>
      <c r="R94" s="181">
        <f t="shared" ca="1" si="29"/>
        <v>565.53462000000002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534.19980199999998</v>
      </c>
      <c r="H95" s="182">
        <f t="shared" ca="1" si="17"/>
        <v>511.54973000000001</v>
      </c>
      <c r="I95" s="183">
        <f t="shared" ca="1" si="20"/>
        <v>430</v>
      </c>
      <c r="J95" s="180">
        <f t="shared" ca="1" si="21"/>
        <v>80</v>
      </c>
      <c r="K95" s="180">
        <f t="shared" ca="1" si="22"/>
        <v>1.55</v>
      </c>
      <c r="L95" s="180">
        <f t="shared" ca="1" si="23"/>
        <v>0</v>
      </c>
      <c r="M95" s="181">
        <f t="shared" ca="1" si="24"/>
        <v>511.55</v>
      </c>
      <c r="N95" s="179">
        <f t="shared" ca="1" si="25"/>
        <v>429.99977304271334</v>
      </c>
      <c r="O95" s="180">
        <f t="shared" ca="1" si="26"/>
        <v>79.999957775388523</v>
      </c>
      <c r="P95" s="180">
        <f t="shared" ca="1" si="27"/>
        <v>1.5499991818981527</v>
      </c>
      <c r="Q95" s="180">
        <f t="shared" ca="1" si="28"/>
        <v>0</v>
      </c>
      <c r="R95" s="181">
        <f t="shared" ca="1" si="29"/>
        <v>511.54973000000001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460.96</v>
      </c>
      <c r="H96" s="182">
        <f t="shared" ca="1" si="17"/>
        <v>441.41529600000001</v>
      </c>
      <c r="I96" s="183">
        <f t="shared" ca="1" si="20"/>
        <v>363.89</v>
      </c>
      <c r="J96" s="180">
        <f t="shared" ca="1" si="21"/>
        <v>76.61</v>
      </c>
      <c r="K96" s="180">
        <f t="shared" ca="1" si="22"/>
        <v>0.92</v>
      </c>
      <c r="L96" s="180">
        <f t="shared" ca="1" si="23"/>
        <v>0</v>
      </c>
      <c r="M96" s="181">
        <f t="shared" ca="1" si="24"/>
        <v>441.42</v>
      </c>
      <c r="N96" s="179">
        <f t="shared" ca="1" si="25"/>
        <v>363.88612219980968</v>
      </c>
      <c r="O96" s="180">
        <f t="shared" ca="1" si="26"/>
        <v>76.609183604186484</v>
      </c>
      <c r="P96" s="180">
        <f t="shared" ca="1" si="27"/>
        <v>0.91999019600380594</v>
      </c>
      <c r="Q96" s="180">
        <f t="shared" ca="1" si="28"/>
        <v>0</v>
      </c>
      <c r="R96" s="181">
        <f t="shared" ca="1" si="29"/>
        <v>441.41529600000001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420.96</v>
      </c>
      <c r="H97" s="182">
        <f t="shared" ca="1" si="17"/>
        <v>403.11129599999998</v>
      </c>
      <c r="I97" s="183">
        <f t="shared" ca="1" si="20"/>
        <v>325.58</v>
      </c>
      <c r="J97" s="180">
        <f t="shared" ca="1" si="21"/>
        <v>76.61</v>
      </c>
      <c r="K97" s="180">
        <f t="shared" ca="1" si="22"/>
        <v>0.92</v>
      </c>
      <c r="L97" s="180">
        <f t="shared" ca="1" si="23"/>
        <v>0</v>
      </c>
      <c r="M97" s="181">
        <f t="shared" ca="1" si="24"/>
        <v>403.11</v>
      </c>
      <c r="N97" s="179">
        <f t="shared" ca="1" si="25"/>
        <v>325.58104674079033</v>
      </c>
      <c r="O97" s="180">
        <f t="shared" ca="1" si="26"/>
        <v>76.610246301406562</v>
      </c>
      <c r="P97" s="180">
        <f t="shared" ca="1" si="27"/>
        <v>0.92000295780308106</v>
      </c>
      <c r="Q97" s="180">
        <f t="shared" ca="1" si="28"/>
        <v>0</v>
      </c>
      <c r="R97" s="181">
        <f t="shared" ca="1" si="29"/>
        <v>403.11129599999998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370.96</v>
      </c>
      <c r="H98" s="187">
        <f t="shared" ca="1" si="17"/>
        <v>355.23129599999999</v>
      </c>
      <c r="I98" s="188">
        <f t="shared" ca="1" si="20"/>
        <v>277.7</v>
      </c>
      <c r="J98" s="185">
        <f t="shared" ca="1" si="21"/>
        <v>76.61</v>
      </c>
      <c r="K98" s="185">
        <f t="shared" ca="1" si="22"/>
        <v>0.92</v>
      </c>
      <c r="L98" s="185">
        <f t="shared" ca="1" si="23"/>
        <v>0</v>
      </c>
      <c r="M98" s="186">
        <f t="shared" ca="1" si="24"/>
        <v>355.23</v>
      </c>
      <c r="N98" s="184">
        <f t="shared" ca="1" si="25"/>
        <v>277.70101314416007</v>
      </c>
      <c r="O98" s="185">
        <f t="shared" ca="1" si="26"/>
        <v>76.610279499366598</v>
      </c>
      <c r="P98" s="185">
        <f t="shared" ca="1" si="27"/>
        <v>0.92000335647327081</v>
      </c>
      <c r="Q98" s="185">
        <f t="shared" ca="1" si="28"/>
        <v>0</v>
      </c>
      <c r="R98" s="186">
        <f t="shared" ca="1" si="29"/>
        <v>355.23129599999993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16.393599047999992</v>
      </c>
      <c r="C99" s="56">
        <f t="shared" ref="C99:R99" ca="1" si="30">SUM(C3:C98)/4000</f>
        <v>12.229624889807972</v>
      </c>
      <c r="D99" s="54">
        <f t="shared" ca="1" si="30"/>
        <v>3.939381851234407</v>
      </c>
      <c r="E99" s="54">
        <f t="shared" ca="1" si="30"/>
        <v>0.22459230695760035</v>
      </c>
      <c r="F99" s="55">
        <f t="shared" ca="1" si="30"/>
        <v>0</v>
      </c>
      <c r="G99" s="59">
        <f t="shared" ca="1" si="30"/>
        <v>12.472720741749992</v>
      </c>
      <c r="H99" s="59">
        <f t="shared" ca="1" si="30"/>
        <v>11.943877385</v>
      </c>
      <c r="I99" s="171">
        <f t="shared" ca="1" si="30"/>
        <v>9.5854599999999976</v>
      </c>
      <c r="J99" s="54">
        <f t="shared" ca="1" si="30"/>
        <v>2.2593124999999987</v>
      </c>
      <c r="K99" s="54">
        <f t="shared" ca="1" si="30"/>
        <v>9.9095000000000016E-2</v>
      </c>
      <c r="L99" s="54">
        <f t="shared" ca="1" si="30"/>
        <v>0</v>
      </c>
      <c r="M99" s="55">
        <f t="shared" ca="1" si="30"/>
        <v>11.943867500000005</v>
      </c>
      <c r="N99" s="56">
        <f t="shared" ca="1" si="30"/>
        <v>9.5854627614716073</v>
      </c>
      <c r="O99" s="54">
        <f t="shared" ca="1" si="30"/>
        <v>2.2593195389931759</v>
      </c>
      <c r="P99" s="54">
        <f t="shared" ca="1" si="30"/>
        <v>9.9095084535204325E-2</v>
      </c>
      <c r="Q99" s="54">
        <f t="shared" ca="1" si="30"/>
        <v>0</v>
      </c>
      <c r="R99" s="55">
        <f t="shared" ca="1" si="30"/>
        <v>11.943877385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45271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45271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45271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2023-12-19T09:39:11Z</dcterms:modified>
</cp:coreProperties>
</file>